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mc:AlternateContent xmlns:mc="http://schemas.openxmlformats.org/markup-compatibility/2006">
    <mc:Choice Requires="x15">
      <x15ac:absPath xmlns:x15ac="http://schemas.microsoft.com/office/spreadsheetml/2010/11/ac" url="/Users/gregpucillo/Friends of + POOL Dropbox/Greg Pucillo/Project Development/2025 POOL1/Public Agency/DOH/DOH Protocol Submissions/Phase 2A_Waterbody Feasibility Assessment/251219_2A Report &amp; Data Re-submission (V3)/"/>
    </mc:Choice>
  </mc:AlternateContent>
  <xr:revisionPtr revIDLastSave="0" documentId="13_ncr:1_{655CEF20-DC1E-484A-887F-E82346ADB627}" xr6:coauthVersionLast="47" xr6:coauthVersionMax="47" xr10:uidLastSave="{00000000-0000-0000-0000-000000000000}"/>
  <bookViews>
    <workbookView xWindow="0" yWindow="660" windowWidth="29400" windowHeight="16660" xr2:uid="{1148C62D-41F0-054B-B12D-2748CE75778D}"/>
  </bookViews>
  <sheets>
    <sheet name="REPORT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7" i="1" l="1"/>
  <c r="F266" i="1"/>
  <c r="F265" i="1"/>
  <c r="F264" i="1"/>
  <c r="F263" i="1"/>
  <c r="F261" i="1"/>
  <c r="F262" i="1" s="1"/>
  <c r="F259" i="1"/>
  <c r="F260" i="1" s="1"/>
  <c r="E241" i="1"/>
  <c r="G241" i="1" s="1"/>
  <c r="E242" i="1"/>
  <c r="G242" i="1" s="1"/>
  <c r="E243" i="1"/>
  <c r="G243" i="1" s="1"/>
  <c r="E244" i="1"/>
  <c r="G244" i="1" s="1"/>
  <c r="E245" i="1"/>
  <c r="G245" i="1" s="1"/>
  <c r="E246" i="1"/>
  <c r="G246" i="1" s="1"/>
  <c r="E247" i="1"/>
  <c r="G247" i="1" s="1"/>
  <c r="E248" i="1"/>
  <c r="G248" i="1" s="1"/>
  <c r="E249" i="1"/>
  <c r="G249" i="1" s="1"/>
  <c r="E250" i="1"/>
  <c r="G250" i="1" s="1"/>
  <c r="E251" i="1"/>
  <c r="G251" i="1" s="1"/>
  <c r="E252" i="1"/>
  <c r="G252" i="1" s="1"/>
  <c r="E253" i="1"/>
  <c r="G253" i="1" s="1"/>
  <c r="E254" i="1"/>
  <c r="G254" i="1" s="1"/>
  <c r="E255" i="1"/>
  <c r="G255" i="1" s="1"/>
  <c r="E256" i="1"/>
  <c r="G256" i="1" s="1"/>
  <c r="E257" i="1"/>
  <c r="G257" i="1" s="1"/>
  <c r="E258" i="1"/>
  <c r="G258" i="1" s="1"/>
  <c r="E259" i="1"/>
  <c r="E260" i="1"/>
  <c r="E261" i="1"/>
  <c r="E262" i="1"/>
  <c r="E263" i="1"/>
  <c r="E264" i="1"/>
  <c r="E265" i="1"/>
  <c r="E266" i="1"/>
  <c r="E267" i="1"/>
  <c r="E240" i="1"/>
  <c r="G240" i="1" s="1"/>
  <c r="D261" i="1"/>
  <c r="G266" i="1" l="1"/>
  <c r="G267" i="1"/>
  <c r="G260" i="1"/>
  <c r="G263" i="1"/>
  <c r="G265" i="1"/>
  <c r="G264" i="1"/>
  <c r="G262" i="1"/>
  <c r="G259" i="1"/>
  <c r="G261" i="1"/>
  <c r="D319" i="1" l="1"/>
  <c r="D320" i="1"/>
  <c r="D321" i="1"/>
  <c r="D322" i="1"/>
  <c r="D323" i="1"/>
  <c r="D324" i="1"/>
  <c r="D311" i="1"/>
  <c r="D312" i="1"/>
  <c r="D313" i="1"/>
  <c r="D314" i="1"/>
  <c r="D315" i="1"/>
  <c r="D316" i="1"/>
  <c r="D317" i="1"/>
  <c r="D318" i="1"/>
  <c r="D301" i="1"/>
  <c r="D302" i="1"/>
  <c r="D303" i="1"/>
  <c r="D304" i="1"/>
  <c r="D305" i="1"/>
  <c r="D306" i="1"/>
  <c r="D307" i="1"/>
  <c r="D308" i="1"/>
  <c r="D309" i="1"/>
  <c r="D310" i="1"/>
  <c r="D295" i="1"/>
  <c r="D296" i="1"/>
  <c r="D297" i="1"/>
  <c r="D298" i="1"/>
  <c r="D299" i="1"/>
  <c r="D300" i="1"/>
  <c r="D286" i="1"/>
  <c r="D287" i="1"/>
  <c r="D288" i="1"/>
  <c r="D289" i="1"/>
  <c r="D290" i="1"/>
  <c r="D291" i="1"/>
  <c r="D292" i="1"/>
  <c r="D293" i="1"/>
  <c r="D294" i="1"/>
  <c r="D285" i="1"/>
  <c r="D259" i="1"/>
  <c r="D267" i="1"/>
  <c r="D249" i="1"/>
  <c r="D265" i="1"/>
  <c r="D266" i="1"/>
  <c r="D245" i="1"/>
  <c r="D254" i="1"/>
  <c r="D243" i="1"/>
  <c r="D240" i="1"/>
  <c r="D246" i="1"/>
  <c r="D258" i="1"/>
  <c r="D247" i="1"/>
  <c r="D255" i="1"/>
  <c r="D257" i="1"/>
  <c r="D264" i="1"/>
  <c r="D263" i="1"/>
  <c r="D244" i="1"/>
  <c r="D242" i="1"/>
  <c r="D250" i="1"/>
  <c r="D260" i="1"/>
  <c r="D248" i="1"/>
  <c r="D251" i="1"/>
  <c r="D253" i="1"/>
  <c r="D252" i="1"/>
  <c r="D262" i="1"/>
  <c r="D256" i="1"/>
  <c r="D241" i="1"/>
  <c r="D229" i="1"/>
  <c r="D228" i="1"/>
  <c r="D214" i="1"/>
  <c r="D215" i="1"/>
  <c r="D216" i="1"/>
  <c r="D217" i="1"/>
  <c r="D209" i="1"/>
  <c r="D210" i="1"/>
  <c r="D211" i="1"/>
  <c r="D212" i="1"/>
  <c r="D213" i="1"/>
  <c r="D201" i="1"/>
  <c r="D202" i="1"/>
  <c r="D203" i="1"/>
  <c r="D204" i="1"/>
  <c r="D205" i="1"/>
  <c r="D206" i="1"/>
  <c r="D207" i="1"/>
  <c r="D208" i="1"/>
  <c r="D196" i="1"/>
  <c r="D197" i="1"/>
  <c r="D198" i="1"/>
  <c r="D199" i="1"/>
  <c r="D200" i="1"/>
  <c r="D195"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57"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79" i="1"/>
  <c r="D55" i="1"/>
  <c r="D56" i="1"/>
  <c r="D57" i="1"/>
  <c r="D58" i="1"/>
  <c r="D59" i="1"/>
  <c r="D60" i="1"/>
  <c r="D61" i="1"/>
  <c r="D62" i="1"/>
  <c r="D63" i="1"/>
  <c r="D64" i="1"/>
  <c r="D65" i="1"/>
  <c r="D66" i="1"/>
  <c r="D67" i="1"/>
  <c r="D68"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E287" i="1" l="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286" i="1"/>
  <c r="E285" i="1"/>
  <c r="E229" i="1"/>
  <c r="E228" i="1"/>
  <c r="E196" i="1"/>
  <c r="E197" i="1"/>
  <c r="E198" i="1"/>
  <c r="E199" i="1"/>
  <c r="E200" i="1"/>
  <c r="E201" i="1"/>
  <c r="E202" i="1"/>
  <c r="E203" i="1"/>
  <c r="E204" i="1"/>
  <c r="E205" i="1"/>
  <c r="E206" i="1"/>
  <c r="E207" i="1"/>
  <c r="E208" i="1"/>
  <c r="E209" i="1"/>
  <c r="E210" i="1"/>
  <c r="E211" i="1"/>
  <c r="E212" i="1"/>
  <c r="E213" i="1"/>
  <c r="E214" i="1"/>
  <c r="E215" i="1"/>
  <c r="E216" i="1"/>
  <c r="E217" i="1"/>
  <c r="E195"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57"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79"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147" i="1"/>
  <c r="E16" i="1"/>
</calcChain>
</file>

<file path=xl/sharedStrings.xml><?xml version="1.0" encoding="utf-8"?>
<sst xmlns="http://schemas.openxmlformats.org/spreadsheetml/2006/main" count="4720" uniqueCount="485">
  <si>
    <t>Eurofins Environment Testing Northeast LLC</t>
  </si>
  <si>
    <t>Appendix B9</t>
  </si>
  <si>
    <t>Appendix B11</t>
  </si>
  <si>
    <t>Sample ID</t>
  </si>
  <si>
    <t>19359 1-19</t>
  </si>
  <si>
    <t>19408 - 14,15,16</t>
  </si>
  <si>
    <t>19418-14,15,16</t>
  </si>
  <si>
    <t>Lab Sample Number</t>
  </si>
  <si>
    <t>460-327858-1</t>
  </si>
  <si>
    <t>460-329870-7</t>
  </si>
  <si>
    <t>460-330411-7</t>
  </si>
  <si>
    <t>Sampling Date</t>
  </si>
  <si>
    <t>06/04/2025 00:00:00</t>
  </si>
  <si>
    <t>07/02/2025 07:55:00</t>
  </si>
  <si>
    <t>07/09/2025 09:09:00</t>
  </si>
  <si>
    <t>Matrix</t>
  </si>
  <si>
    <t>Water</t>
  </si>
  <si>
    <t>Dilution Factor</t>
  </si>
  <si>
    <t>1</t>
  </si>
  <si>
    <t>Units</t>
  </si>
  <si>
    <t>ug/L</t>
  </si>
  <si>
    <t>Low</t>
  </si>
  <si>
    <t>Volatiles - Water - SW846 8260D</t>
  </si>
  <si>
    <t>Result</t>
  </si>
  <si>
    <t>Qual</t>
  </si>
  <si>
    <t>1,1,1-Trichloroethane</t>
  </si>
  <si>
    <t>U</t>
  </si>
  <si>
    <t>1,1,2,2-Tetrachloroethane</t>
  </si>
  <si>
    <t>1,1,2-Trichloro-1,2,2-trifluoroethane</t>
  </si>
  <si>
    <t>1,1,2-Trichloroethane</t>
  </si>
  <si>
    <t>1,1-Dichloroethane</t>
  </si>
  <si>
    <t>1,1-Dichloroethene</t>
  </si>
  <si>
    <t>1,2,3-Trichlorobenzene</t>
  </si>
  <si>
    <t>1,2,4-Trichlorobenzene</t>
  </si>
  <si>
    <t>1,2-Dichloropropane</t>
  </si>
  <si>
    <t>U *+</t>
  </si>
  <si>
    <t>1,3-Dichlorobenzene</t>
  </si>
  <si>
    <t>1,4-Dichlorobenzene</t>
  </si>
  <si>
    <t>1,4-Dioxane</t>
  </si>
  <si>
    <t>2-Butanone (MEK)</t>
  </si>
  <si>
    <t>2-Hexanone</t>
  </si>
  <si>
    <t>4-Methyl-2-pentanone (MIBK)</t>
  </si>
  <si>
    <t>Acetone</t>
  </si>
  <si>
    <t>Benzene</t>
  </si>
  <si>
    <t>Bromoform</t>
  </si>
  <si>
    <t>Bromomethane</t>
  </si>
  <si>
    <t>Carbon disulfide</t>
  </si>
  <si>
    <t>Carbon tetrachloride</t>
  </si>
  <si>
    <t>Chlorobenzene</t>
  </si>
  <si>
    <t>Chlorobromomethane</t>
  </si>
  <si>
    <t>Chlorodibromomethane</t>
  </si>
  <si>
    <t>Chloroethane</t>
  </si>
  <si>
    <t>Chloroform</t>
  </si>
  <si>
    <t>Chloromethane</t>
  </si>
  <si>
    <t>cis-1,2-Dichloroethene</t>
  </si>
  <si>
    <t>cis-1,3-Dichloropropene</t>
  </si>
  <si>
    <t>Cyclohexane</t>
  </si>
  <si>
    <t>Dichlorobromomethane</t>
  </si>
  <si>
    <t>Dichlorodifluoromethane</t>
  </si>
  <si>
    <t>Ethylbenzene</t>
  </si>
  <si>
    <t>Ethylene Dibromide</t>
  </si>
  <si>
    <t>Isopropylbenzene</t>
  </si>
  <si>
    <t>U *-</t>
  </si>
  <si>
    <t>Methyl acetate</t>
  </si>
  <si>
    <t>Methyl tert-butyl ether</t>
  </si>
  <si>
    <t>Methylcyclohexane</t>
  </si>
  <si>
    <t>Methylene Chloride</t>
  </si>
  <si>
    <t>J</t>
  </si>
  <si>
    <t>m-Xylene &amp; p-Xylene</t>
  </si>
  <si>
    <t>o-Xylene</t>
  </si>
  <si>
    <t>Styrene</t>
  </si>
  <si>
    <t>Tetrachloroethene</t>
  </si>
  <si>
    <t>Toluene</t>
  </si>
  <si>
    <t>trans-1,2-Dichloroethene</t>
  </si>
  <si>
    <t>trans-1,3-Dichloropropene</t>
  </si>
  <si>
    <t>Trichloroethene</t>
  </si>
  <si>
    <t>Trichlorofluoromethane</t>
  </si>
  <si>
    <t>Vinyl chloride</t>
  </si>
  <si>
    <t>1,2-Dichloroethane</t>
  </si>
  <si>
    <t>1,2-Dichlorobenzene</t>
  </si>
  <si>
    <t>1,2-Dibromo-3-Chloropropane</t>
  </si>
  <si>
    <t>Total Conc</t>
  </si>
  <si>
    <t/>
  </si>
  <si>
    <t>19408 - 11,12</t>
  </si>
  <si>
    <t>19418-11,12</t>
  </si>
  <si>
    <t>460-329870-5</t>
  </si>
  <si>
    <t>460-330411-5</t>
  </si>
  <si>
    <t>07/09/2025 09:05:00</t>
  </si>
  <si>
    <t>1,1'-Biphenyl</t>
  </si>
  <si>
    <t>1,2,4,5-Tetrachlorobenzene</t>
  </si>
  <si>
    <t>2,2'-oxybis[1-chloropropane]</t>
  </si>
  <si>
    <t>2,3,4,6-Tetrachlorophenol</t>
  </si>
  <si>
    <t>2,4,5-Trichlorophenol</t>
  </si>
  <si>
    <t>2,4,6-Trichlorophenol</t>
  </si>
  <si>
    <t>2,4-Dichlorophenol</t>
  </si>
  <si>
    <t>2,4-Dimethylphenol</t>
  </si>
  <si>
    <t>2,4-Dinitrophenol</t>
  </si>
  <si>
    <t>2,4-Dinitrotoluene</t>
  </si>
  <si>
    <t>2,6-Dinitrotoluene</t>
  </si>
  <si>
    <t>2-Chloronaphthalene</t>
  </si>
  <si>
    <t>2-Chlorophenol</t>
  </si>
  <si>
    <t>2-Methylnaphthalene</t>
  </si>
  <si>
    <t>2-Methylphenol</t>
  </si>
  <si>
    <t>2-Nitroaniline</t>
  </si>
  <si>
    <t>2-Nitrophenol</t>
  </si>
  <si>
    <t>3,3'-Dichlorobenzidine</t>
  </si>
  <si>
    <t>1.4</t>
  </si>
  <si>
    <t>3-Nitroaniline</t>
  </si>
  <si>
    <t>4,6-Dinitro-2-methylphenol</t>
  </si>
  <si>
    <t>4-Bromophenyl phenyl ether</t>
  </si>
  <si>
    <t>4-Chloro-3-methylphenol</t>
  </si>
  <si>
    <t>4-Chloroaniline</t>
  </si>
  <si>
    <t>4-Chlorophenyl phenyl ether</t>
  </si>
  <si>
    <t>4-Methylphenol</t>
  </si>
  <si>
    <t>4-Nitroaniline</t>
  </si>
  <si>
    <t>4-Nitrophenol</t>
  </si>
  <si>
    <t>Acenaphthene</t>
  </si>
  <si>
    <t>Acenaphthylene</t>
  </si>
  <si>
    <t>Acetophenone</t>
  </si>
  <si>
    <t>Anthracene</t>
  </si>
  <si>
    <t>Atrazine</t>
  </si>
  <si>
    <t>Benzaldehyde</t>
  </si>
  <si>
    <t>Benzo[a]anthracene</t>
  </si>
  <si>
    <t>Benzo[a]pyrene</t>
  </si>
  <si>
    <t>Benzo[b]fluoranthene</t>
  </si>
  <si>
    <t>Benzo[g,h,i]perylene</t>
  </si>
  <si>
    <t>Benzo[k]fluoranthene</t>
  </si>
  <si>
    <t>Bis(2-chloroethoxy)methane</t>
  </si>
  <si>
    <t>Bis(2-chloroethyl)ether</t>
  </si>
  <si>
    <t>Bis(2-ethylhexyl) phthalate</t>
  </si>
  <si>
    <t>Butyl benzyl phthalate</t>
  </si>
  <si>
    <t>Caprolactam</t>
  </si>
  <si>
    <t>Carbazole</t>
  </si>
  <si>
    <t>Chrysene</t>
  </si>
  <si>
    <t>Dibenz(a,h)anthracene</t>
  </si>
  <si>
    <t>Dibenzofuran</t>
  </si>
  <si>
    <t>Diethyl phthalate</t>
  </si>
  <si>
    <t>Dimethyl phthalate</t>
  </si>
  <si>
    <t>Di-n-butyl phthalate</t>
  </si>
  <si>
    <t>Di-n-octyl phthalate</t>
  </si>
  <si>
    <t>Fluoranthene</t>
  </si>
  <si>
    <t>Fluorene</t>
  </si>
  <si>
    <t>Hexachlorobenzene</t>
  </si>
  <si>
    <t>Hexachlorobutadiene</t>
  </si>
  <si>
    <t>Hexachlorocyclopentadiene</t>
  </si>
  <si>
    <t>Hexachloroethane</t>
  </si>
  <si>
    <t>Indeno[1,2,3-cd]pyrene</t>
  </si>
  <si>
    <t>Isophorone</t>
  </si>
  <si>
    <t>Naphthalene</t>
  </si>
  <si>
    <t>Nitrobenzene</t>
  </si>
  <si>
    <t>N-Nitrosodi-n-propylamine</t>
  </si>
  <si>
    <t>N-Nitrosodiphenylamine</t>
  </si>
  <si>
    <t>Pentachlorophenol</t>
  </si>
  <si>
    <t>Phenanthrene</t>
  </si>
  <si>
    <t>Phenol</t>
  </si>
  <si>
    <t>Pyrene</t>
  </si>
  <si>
    <t>19408 - 7,8,9,10</t>
  </si>
  <si>
    <t>19418-7,8,9,10</t>
  </si>
  <si>
    <t>460-329870-4</t>
  </si>
  <si>
    <t>460-330411-4</t>
  </si>
  <si>
    <t>07/09/2025 09:07:00</t>
  </si>
  <si>
    <t>GC Semivolatiles - Water - EPA 608.3/608_Prep_LVI</t>
  </si>
  <si>
    <t>Aldrin</t>
  </si>
  <si>
    <t>alpha-BHC</t>
  </si>
  <si>
    <t>beta-BHC</t>
  </si>
  <si>
    <t>delta-BHC</t>
  </si>
  <si>
    <t>gamma-BHC (Lindane)</t>
  </si>
  <si>
    <t>Chlordane</t>
  </si>
  <si>
    <t>4,4'-DDD</t>
  </si>
  <si>
    <t>4,4'-DDE</t>
  </si>
  <si>
    <t>4,4'-DDT</t>
  </si>
  <si>
    <t>Dieldrin</t>
  </si>
  <si>
    <t>Endosulfan I</t>
  </si>
  <si>
    <t>Endosulfan II</t>
  </si>
  <si>
    <t>Endosulfan sulfate</t>
  </si>
  <si>
    <t>Endrin</t>
  </si>
  <si>
    <t>Endrin aldehyde</t>
  </si>
  <si>
    <t>Endrin ketone</t>
  </si>
  <si>
    <t>Heptachlor</t>
  </si>
  <si>
    <t>Heptachlor epoxide</t>
  </si>
  <si>
    <t>Methoxychlor</t>
  </si>
  <si>
    <t>Toxaphene</t>
  </si>
  <si>
    <t>Aroclor 1016</t>
  </si>
  <si>
    <t>Aroclor 1221</t>
  </si>
  <si>
    <t>Aroclor 1232</t>
  </si>
  <si>
    <t>Aroclor 1242</t>
  </si>
  <si>
    <t>Aroclor 1248</t>
  </si>
  <si>
    <t>Aroclor 1254</t>
  </si>
  <si>
    <t>Aroclor 1260</t>
  </si>
  <si>
    <t>Aroclor 1262</t>
  </si>
  <si>
    <t>Aroclor 1268</t>
  </si>
  <si>
    <t>19408 - 13</t>
  </si>
  <si>
    <t>19418-13</t>
  </si>
  <si>
    <t>460-329870-6</t>
  </si>
  <si>
    <t>460-330411-6</t>
  </si>
  <si>
    <t>07/09/2025 09:04:00</t>
  </si>
  <si>
    <t>Metals - Water</t>
  </si>
  <si>
    <t>Mercury</t>
  </si>
  <si>
    <t>Silver</t>
  </si>
  <si>
    <t>Aluminum</t>
  </si>
  <si>
    <t>Arsenic</t>
  </si>
  <si>
    <t>Barium</t>
  </si>
  <si>
    <t>Beryllium</t>
  </si>
  <si>
    <t>Calcium</t>
  </si>
  <si>
    <t>Cadmium</t>
  </si>
  <si>
    <t>Cobalt</t>
  </si>
  <si>
    <t>Chromium</t>
  </si>
  <si>
    <t>Copper</t>
  </si>
  <si>
    <t>Iron</t>
  </si>
  <si>
    <t>Potassium</t>
  </si>
  <si>
    <t>Magnesium</t>
  </si>
  <si>
    <t>Manganese</t>
  </si>
  <si>
    <t>B</t>
  </si>
  <si>
    <t>Sodium</t>
  </si>
  <si>
    <t>Nickel</t>
  </si>
  <si>
    <t>Lead</t>
  </si>
  <si>
    <t>Antimony</t>
  </si>
  <si>
    <t>Selenium</t>
  </si>
  <si>
    <t>Thallium</t>
  </si>
  <si>
    <t>Vanadium</t>
  </si>
  <si>
    <t>Zinc</t>
  </si>
  <si>
    <t>4.2</t>
  </si>
  <si>
    <t>19408 - 3,4</t>
  </si>
  <si>
    <t>19418-5,6</t>
  </si>
  <si>
    <t>460-329870-2</t>
  </si>
  <si>
    <t>460-330411-3</t>
  </si>
  <si>
    <t>07/09/2025 09:02:00</t>
  </si>
  <si>
    <t>Wet Chemistry - Water</t>
  </si>
  <si>
    <t>HEM - mg/L</t>
  </si>
  <si>
    <t>SGT-HEM - mg/L</t>
  </si>
  <si>
    <t>19408 - 1,-2</t>
  </si>
  <si>
    <t>19418-1,2</t>
  </si>
  <si>
    <t>460-329870-1</t>
  </si>
  <si>
    <t>460-330411-1</t>
  </si>
  <si>
    <t>pg/L</t>
  </si>
  <si>
    <t>DIOXIN - Water - EPA 1613B/1613B_P_Sep</t>
  </si>
  <si>
    <t>2,3,7,8-TCDD</t>
  </si>
  <si>
    <t>Total PeCDD</t>
  </si>
  <si>
    <t>2,3,4,6,7,8-HxCDF</t>
  </si>
  <si>
    <t>1,2,3,7,8,9-HxCDD</t>
  </si>
  <si>
    <t>1,2,3,4,7,8,9-HpCDF</t>
  </si>
  <si>
    <t>1,2,3,4,6,7,8-HpCDF</t>
  </si>
  <si>
    <t>Total PCDD</t>
  </si>
  <si>
    <t>I</t>
  </si>
  <si>
    <t>OCDD</t>
  </si>
  <si>
    <t>Total TCDF</t>
  </si>
  <si>
    <t>Total HxCDF</t>
  </si>
  <si>
    <t>Total PCDD/PCDF</t>
  </si>
  <si>
    <t>I B</t>
  </si>
  <si>
    <t>1,2,3,7,8-PeCDD</t>
  </si>
  <si>
    <t>1,2,3,7,8-PeCDF</t>
  </si>
  <si>
    <t>1,2,3,6,7,8-HxCDD</t>
  </si>
  <si>
    <t>Total PCDF</t>
  </si>
  <si>
    <t>2,3,7,8-TCDF</t>
  </si>
  <si>
    <t>1,2,3,6,7,8-HxCDF</t>
  </si>
  <si>
    <t>Total TCDD</t>
  </si>
  <si>
    <t>1,2,3,7,8,9-HxCDF</t>
  </si>
  <si>
    <t>OCDF</t>
  </si>
  <si>
    <t>Total PeCDF</t>
  </si>
  <si>
    <t>Total HpCDD</t>
  </si>
  <si>
    <t>1,2,3,4,7,8-HxCDD</t>
  </si>
  <si>
    <t>Total HxCDD</t>
  </si>
  <si>
    <t>Total HpCDF</t>
  </si>
  <si>
    <t>1,2,3,4,7,8-HxCDF</t>
  </si>
  <si>
    <t>1,2,3,4,6,7,8-HpCDD</t>
  </si>
  <si>
    <t>2,3,4,7,8-PeCDF</t>
  </si>
  <si>
    <t>19408 - 5,6</t>
  </si>
  <si>
    <t>19418-3,4</t>
  </si>
  <si>
    <t>460-329870-3</t>
  </si>
  <si>
    <t>460-330411-2</t>
  </si>
  <si>
    <t>07/09/2025 09:06:00</t>
  </si>
  <si>
    <t>ng/L</t>
  </si>
  <si>
    <t>LCMS - Water - EPA 1633/1633_SPE_125</t>
  </si>
  <si>
    <t>Perfluorobutanoic acid (PFBA)</t>
  </si>
  <si>
    <t>Perfluoropentanoic acid (PFPeA)</t>
  </si>
  <si>
    <t>Perfluorohexanoic acid (PFHxA)</t>
  </si>
  <si>
    <t>Perfluoroheptanoic acid (PFHpA)</t>
  </si>
  <si>
    <t>Perfluorooctanoic acid (PFOA)</t>
  </si>
  <si>
    <t>Perfluorononanoic acid (PFNA)</t>
  </si>
  <si>
    <t>Perfluorodecanoic acid (PFDA)</t>
  </si>
  <si>
    <t>Perfluoroundecanoic acid (PFUnA)</t>
  </si>
  <si>
    <t>Perfluorododecanoic acid (PFDoA)</t>
  </si>
  <si>
    <t>Perfluorotridecanoic acid (PFTrDA)</t>
  </si>
  <si>
    <t>Perfluorotetradecanoic acid (PFTeDA)</t>
  </si>
  <si>
    <t>Perfluorobutanesulfonic acid (PFBS)</t>
  </si>
  <si>
    <t>Perfluoropentanesulfonic acid (PFPeS)</t>
  </si>
  <si>
    <t>Perfluorohexanesulfonic acid (PFHxS)</t>
  </si>
  <si>
    <t>Perfluoroheptanesulfonic acid (PFHpS)</t>
  </si>
  <si>
    <t>Perfluorooctanesulfonic acid (PFOS)</t>
  </si>
  <si>
    <t>Perfluorononanesulfonic acid (PFNS)</t>
  </si>
  <si>
    <t>Perfluorododecanesulfonic acid (PFDoS)</t>
  </si>
  <si>
    <t>1H,1H,2H,2H-Perfluorohexane sulfonic acid (4:2 FTS)</t>
  </si>
  <si>
    <t>1H,1H,2H,2H-Perfluorooctane sulfonic acid (6:2 FTS)</t>
  </si>
  <si>
    <t>1H,1H,2H,2H-Perfluorodecane sulfonic acid (8:2 FTS)</t>
  </si>
  <si>
    <t>Perfluorooctanesulfonamide (PFOSA)</t>
  </si>
  <si>
    <t>N-methylperfluorooctane sulfonamide (NMeFOSA)</t>
  </si>
  <si>
    <t>N-ethylperfluorooctane sulfonamide (NEtFOSA)</t>
  </si>
  <si>
    <t>N-methylperfluorooctanesulfonamidoacetic acid (NMeFOSAA)</t>
  </si>
  <si>
    <t>N-ethylperfluorooctanesulfonamidoacetic acid (NEtFOSAA)</t>
  </si>
  <si>
    <t>N-methylperfluorooctane sulfonamidoethanol (NMeFOSE)</t>
  </si>
  <si>
    <t>N-ethylperfluorooctane sulfonamidoethanol (NEtFOSE)</t>
  </si>
  <si>
    <t>Hexafluoropropylene Oxide Dimer Acid (HFPO-DA)</t>
  </si>
  <si>
    <t>4,8-Dioxa-3H-perfluorononanoic acid (ADONA)</t>
  </si>
  <si>
    <t>Perfluoro-4-methoxybutanoic acid  (PFMBA)</t>
  </si>
  <si>
    <t>Perfluoro-3-methoxypropanoic acid (PFMPA)</t>
  </si>
  <si>
    <t>Nonafluoro-3,6-dioxaheptanoic acid (NFDHA)</t>
  </si>
  <si>
    <t>9-Chlorohexadecafluoro-3-oxanonane-1-sulfonic acid (9Cl-PF3ONS)</t>
  </si>
  <si>
    <t>11-Chloroeicosafluoro-3-oxaundecane-1-sulfonic acid (11Cl-PF3OUdS)</t>
  </si>
  <si>
    <t>Perfluoro (2-ethoxyethane) sulfonic acid (PFEESA)</t>
  </si>
  <si>
    <t>3-Perfluoropropylpropanoic acid (3:3 FTCA)</t>
  </si>
  <si>
    <t>3-Perfluoropentylpropanoic acid (5:3 FTCA)</t>
  </si>
  <si>
    <t>3-Perfluoroheptylpropanoic acid (7:3 FTCA)</t>
  </si>
  <si>
    <t>Perfluorodecanesulfonic acid (PFDS)</t>
  </si>
  <si>
    <t>KEY</t>
  </si>
  <si>
    <t>J : Result is less than the RL but greater than or equal to the MDL and the concentration is an approximate value.</t>
  </si>
  <si>
    <t>U : Indicates the analyte was analyzed for but not detected.</t>
  </si>
  <si>
    <t>B : Compound was found in the blank and sample.</t>
  </si>
  <si>
    <t>I : Value is EMPC (estimated maximum possible concentration).</t>
  </si>
  <si>
    <t>Appendix B13</t>
  </si>
  <si>
    <t>19432-14, 15, 16</t>
  </si>
  <si>
    <t>460-330891-7</t>
  </si>
  <si>
    <t>07/16/2025 07:42:00</t>
  </si>
  <si>
    <t>*- : LCS and/or LCSD is outside acceptance limits, low biased.</t>
  </si>
  <si>
    <t>19432-11, 12</t>
  </si>
  <si>
    <t>460-330891-5</t>
  </si>
  <si>
    <t>07/16/2025 07:41:00</t>
  </si>
  <si>
    <t>*+ : LCS and/or LCSD is outside acceptance limits, high biased.</t>
  </si>
  <si>
    <t>19432-7, 8, 9, 10</t>
  </si>
  <si>
    <t>460-330891-4</t>
  </si>
  <si>
    <t>07/16/2025 07:40:00</t>
  </si>
  <si>
    <t>19432-13</t>
  </si>
  <si>
    <t>460-330891-6</t>
  </si>
  <si>
    <t>19432-5, 6</t>
  </si>
  <si>
    <t>460-330891-3</t>
  </si>
  <si>
    <t>07/16/2025 07:39:00</t>
  </si>
  <si>
    <t>19432-1, 2</t>
  </si>
  <si>
    <t>460-330891-1</t>
  </si>
  <si>
    <t>07/16/2025 07:38:00</t>
  </si>
  <si>
    <t>19432-3, 4</t>
  </si>
  <si>
    <t>460-330891-2</t>
  </si>
  <si>
    <t>Appendix B15</t>
  </si>
  <si>
    <t>ug/l</t>
  </si>
  <si>
    <t>Appendix B16</t>
  </si>
  <si>
    <t>19445-14,15,16</t>
  </si>
  <si>
    <t>460-331285-7</t>
  </si>
  <si>
    <t>07/23/2025 08:02:00</t>
  </si>
  <si>
    <t>19445-11,12</t>
  </si>
  <si>
    <t>460-331285-5</t>
  </si>
  <si>
    <t>07/23/2025 08:01:00</t>
  </si>
  <si>
    <t>19445-7,8,9,10</t>
  </si>
  <si>
    <t>460-331285-4</t>
  </si>
  <si>
    <t>07/23/2025 08:00:00</t>
  </si>
  <si>
    <t>19445-13</t>
  </si>
  <si>
    <t>460-331285-6</t>
  </si>
  <si>
    <t>19445-5,6</t>
  </si>
  <si>
    <t>460-331285-3</t>
  </si>
  <si>
    <t>07/23/2025 07:59:00</t>
  </si>
  <si>
    <t>19445-1,2</t>
  </si>
  <si>
    <t>460-331285-1</t>
  </si>
  <si>
    <t>07/23/2025 07:57:00</t>
  </si>
  <si>
    <t>19445-3,4</t>
  </si>
  <si>
    <t>460-331285-2</t>
  </si>
  <si>
    <t>07/23/2025 07:58:00</t>
  </si>
  <si>
    <t>Appendix B18</t>
  </si>
  <si>
    <t>19464-14,15,16</t>
  </si>
  <si>
    <t>460-331745-7</t>
  </si>
  <si>
    <t>07/30/2025 08:13:00</t>
  </si>
  <si>
    <t>19464-11,12</t>
  </si>
  <si>
    <t>460-331745-5</t>
  </si>
  <si>
    <t>07/30/2025 08:12:00</t>
  </si>
  <si>
    <t>19464-7,8,9,10</t>
  </si>
  <si>
    <t>460-331745-4</t>
  </si>
  <si>
    <t>19464-13</t>
  </si>
  <si>
    <t>460-331745-6</t>
  </si>
  <si>
    <t>19464-5,6</t>
  </si>
  <si>
    <t>460-331745-3</t>
  </si>
  <si>
    <t>07/30/2025 08:07:00</t>
  </si>
  <si>
    <t>19464-1,2</t>
  </si>
  <si>
    <t>460-331745-1</t>
  </si>
  <si>
    <t>07/30/2025 08:05:00</t>
  </si>
  <si>
    <t>19464-3,4</t>
  </si>
  <si>
    <t>460-331745-2</t>
  </si>
  <si>
    <t>07/30/2025 08:08:00</t>
  </si>
  <si>
    <t>Appendix B20</t>
  </si>
  <si>
    <t>19477 - 14,15,16</t>
  </si>
  <si>
    <t>460-332235-7</t>
  </si>
  <si>
    <t>19477 - 11,12</t>
  </si>
  <si>
    <t>460-332235-5</t>
  </si>
  <si>
    <t>U *1 *-</t>
  </si>
  <si>
    <t>19477 - 7,8,9,10</t>
  </si>
  <si>
    <t>460-332235-4</t>
  </si>
  <si>
    <t>19477 - 13</t>
  </si>
  <si>
    <t>460-332235-6</t>
  </si>
  <si>
    <t>J F1</t>
  </si>
  <si>
    <t>U F1</t>
  </si>
  <si>
    <t>19477 - 5,6</t>
  </si>
  <si>
    <t>460-332235-3</t>
  </si>
  <si>
    <t>19477 - 1,2</t>
  </si>
  <si>
    <t>460-332235-1</t>
  </si>
  <si>
    <t>19477 - 3,4</t>
  </si>
  <si>
    <t>460-332235-2</t>
  </si>
  <si>
    <t>Appendix B22</t>
  </si>
  <si>
    <t>19491 - 14,15,16</t>
  </si>
  <si>
    <t>460-332758-7</t>
  </si>
  <si>
    <t>19491 - 11,12</t>
  </si>
  <si>
    <t>460-332758-5</t>
  </si>
  <si>
    <t>19491 - 7,8,9,10</t>
  </si>
  <si>
    <t>460-332758-4</t>
  </si>
  <si>
    <t>19491 - 13</t>
  </si>
  <si>
    <t>460-332758-6</t>
  </si>
  <si>
    <t>19491 - 5,6</t>
  </si>
  <si>
    <t>460-332758-3</t>
  </si>
  <si>
    <t>19491 - 1,2</t>
  </si>
  <si>
    <t>460-332758-1</t>
  </si>
  <si>
    <t>19491 - 3,4</t>
  </si>
  <si>
    <t>460-332758-2</t>
  </si>
  <si>
    <t>Appendix B24</t>
  </si>
  <si>
    <t>19507-14,15,16</t>
  </si>
  <si>
    <t>460-333295-7</t>
  </si>
  <si>
    <t>08/20/2025 07:55:00</t>
  </si>
  <si>
    <t>19507-11,12</t>
  </si>
  <si>
    <t>460-333295-5</t>
  </si>
  <si>
    <t>08/20/2025 07:54:00</t>
  </si>
  <si>
    <t>19507-7,8,9,10</t>
  </si>
  <si>
    <t>460-333295-4</t>
  </si>
  <si>
    <t>08/20/2025 07:53:00</t>
  </si>
  <si>
    <t>19507-13</t>
  </si>
  <si>
    <t>460-333295-6</t>
  </si>
  <si>
    <t>19507-5,6</t>
  </si>
  <si>
    <t>460-333295-3</t>
  </si>
  <si>
    <t>08/20/2025 07:51:00</t>
  </si>
  <si>
    <t>19507-1,2</t>
  </si>
  <si>
    <t>460-333295-1</t>
  </si>
  <si>
    <t>08/20/2025 07:48:00</t>
  </si>
  <si>
    <t>19507-3,4</t>
  </si>
  <si>
    <t>460-333295-2</t>
  </si>
  <si>
    <t>08/20/2025 07:49:00</t>
  </si>
  <si>
    <t>Appendix B26</t>
  </si>
  <si>
    <t>Detected 
(Y / N)</t>
  </si>
  <si>
    <t>N</t>
  </si>
  <si>
    <t>N/A</t>
  </si>
  <si>
    <t>2,000 </t>
  </si>
  <si>
    <t>Undefined</t>
  </si>
  <si>
    <t>Above Standard?</t>
  </si>
  <si>
    <t>--</t>
  </si>
  <si>
    <t>If Detected</t>
  </si>
  <si>
    <t>Eurofins Edison - 460-327858-1</t>
  </si>
  <si>
    <t>Brooklyn Army Terminal  Building A</t>
  </si>
  <si>
    <t>Brooklyn, New York 11220</t>
  </si>
  <si>
    <t>For Interstate Environmental Commission</t>
  </si>
  <si>
    <t>Job Description: Pier 35</t>
  </si>
  <si>
    <t>No</t>
  </si>
  <si>
    <t>Yes</t>
  </si>
  <si>
    <t>RAW DATA</t>
  </si>
  <si>
    <t>WQS Units</t>
  </si>
  <si>
    <t>Estimated pool concentration</t>
  </si>
  <si>
    <t>POOL1 Filtration removal efficiency (%)</t>
  </si>
  <si>
    <t>Meets WQS? 
(Y/N)</t>
  </si>
  <si>
    <t>ANALYTES</t>
  </si>
  <si>
    <t>Max. Result Value (pg/l)</t>
  </si>
  <si>
    <t>WQS</t>
  </si>
  <si>
    <t>DOH Human Health</t>
  </si>
  <si>
    <t>2. Converted the analytical result in pg/L to ug/L by dividing the analytical result by 1,000,000.</t>
  </si>
  <si>
    <t>3. Assigned the TEF based on the WQS . For totals, use the highest TEF of any congener in that class (BPJ).</t>
  </si>
  <si>
    <t>4. Multiplied the TEF by the Concentration in ug/L</t>
  </si>
  <si>
    <t>5. Summed up the highest TEF result for each congener class (class = # chlorines)</t>
  </si>
  <si>
    <t>6. Compared summed total TEF-based dioxin result to WQS for total dioxins</t>
  </si>
  <si>
    <t xml:space="preserve">  1. All of the individual analytes are non-detect yet there's a non-zero result for penta- and hepta- dioxins</t>
  </si>
  <si>
    <t xml:space="preserve">  2. The lab uses both "Pe…" and "P…" in totals. It's not clear from the lab report whether the "P…" is referring to the penta-furans and dioxins.</t>
  </si>
  <si>
    <t xml:space="preserve">  3. The total  PeCDD and total PCDD/PCDF values don't match and no explanation provided.</t>
  </si>
  <si>
    <t xml:space="preserve">  4. The "I" flag serves as a maximum possible concentration, not an actual concentration. Most conservative approach is to assume concentration is at maximum</t>
  </si>
  <si>
    <t>WQS (A, A-S, AA, AA-S) ug/L</t>
  </si>
  <si>
    <t>WQS (HH)) ng/L</t>
  </si>
  <si>
    <t>TEF Conc (ug/L)</t>
  </si>
  <si>
    <t>TEF</t>
  </si>
  <si>
    <t>Steps</t>
  </si>
  <si>
    <t>Notes:</t>
  </si>
  <si>
    <t>5. For purposes of presenting data in relation to WQS, the most conservative assumption that the "I" flag is the actual concentration is assumed.</t>
  </si>
  <si>
    <t>Max. Result Value (ug/L)</t>
  </si>
  <si>
    <t>Max. Result Value (ng/L)</t>
  </si>
  <si>
    <t>10ppt (ng/L)</t>
  </si>
  <si>
    <t>Where there is no standard provided for water class (A, A-S, AA, AA-S)  then no analysis of the data for that pollutant is needed for the purposes of this project since NYCDOH’s certification criteria  specifically asks that the “…entity has characterized that the waterbody and the project location can feasibly and predictably meet recreational water quality criteria, or meet design influent parameters for source water that can be treated for use in …”</t>
  </si>
  <si>
    <t>A, A-S, AA, AA-S Not Listed</t>
  </si>
  <si>
    <t>Filtration Efficiency (%)</t>
  </si>
  <si>
    <t>1.WQS for Chlorinated dibenzo-p-dioxins, A, A-S, AA, AA-S H(WS) A and Chlorinated dibenzofurans =  7 x 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</si>
</sst>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0"/>
  </numFmts>
  <fonts count="13" x14ac:knownFonts="1">
    <font>
      <sz val="10"/>
      <color theme="1"/>
      <name val="Calibri"/>
      <family val="2"/>
    </font>
    <font>
      <sz val="11"/>
      <color theme="1"/>
      <name val="Calibri"/>
      <family val="2"/>
      <scheme val="minor"/>
    </font>
    <font>
      <b/>
      <sz val="10"/>
      <color theme="1"/>
      <name val="Calibri"/>
      <family val="2"/>
    </font>
    <font>
      <sz val="8"/>
      <color theme="1"/>
      <name val="Arial"/>
      <family val="2"/>
    </font>
    <font>
      <b/>
      <sz val="8"/>
      <color theme="1"/>
      <name val="Arial"/>
      <family val="2"/>
    </font>
    <font>
      <sz val="9"/>
      <color theme="1"/>
      <name val="Arial"/>
      <family val="2"/>
    </font>
    <font>
      <b/>
      <sz val="9"/>
      <color theme="1"/>
      <name val="Arial"/>
      <family val="2"/>
    </font>
    <font>
      <b/>
      <sz val="9"/>
      <color rgb="FF000000"/>
      <name val="Arial"/>
      <family val="2"/>
    </font>
    <font>
      <sz val="9"/>
      <color rgb="FF000000"/>
      <name val="Arial"/>
      <family val="2"/>
    </font>
    <font>
      <b/>
      <sz val="9"/>
      <color rgb="FF003383"/>
      <name val="Arial"/>
      <family val="2"/>
    </font>
    <font>
      <b/>
      <sz val="11"/>
      <color theme="1"/>
      <name val="Arial"/>
      <family val="2"/>
    </font>
    <font>
      <b/>
      <sz val="22"/>
      <color theme="1"/>
      <name val="Arial"/>
      <family val="2"/>
    </font>
    <font>
      <sz val="11"/>
      <color theme="1"/>
      <name val="Arial"/>
      <family val="2"/>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8" tint="0.79998168889431442"/>
        <bgColor indexed="64"/>
      </patternFill>
    </fill>
  </fills>
  <borders count="45">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bottom style="thin">
        <color rgb="FF000000"/>
      </bottom>
      <diagonal/>
    </border>
    <border>
      <left/>
      <right style="thin">
        <color indexed="64"/>
      </right>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bottom style="thin">
        <color indexed="64"/>
      </bottom>
      <diagonal/>
    </border>
    <border>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thin">
        <color indexed="64"/>
      </bottom>
      <diagonal/>
    </border>
    <border>
      <left style="thin">
        <color indexed="64"/>
      </left>
      <right style="thin">
        <color rgb="FF000000"/>
      </right>
      <top/>
      <bottom/>
      <diagonal/>
    </border>
    <border>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2">
    <xf numFmtId="0" fontId="0" fillId="0" borderId="0"/>
    <xf numFmtId="0" fontId="1" fillId="0" borderId="0"/>
  </cellStyleXfs>
  <cellXfs count="186">
    <xf numFmtId="0" fontId="0" fillId="0" borderId="0" xfId="0"/>
    <xf numFmtId="0" fontId="5" fillId="0" borderId="0" xfId="0" applyFont="1"/>
    <xf numFmtId="0" fontId="6" fillId="0" borderId="2" xfId="1" applyFont="1" applyBorder="1" applyAlignment="1">
      <alignment vertical="center"/>
    </xf>
    <xf numFmtId="0" fontId="6" fillId="0" borderId="3" xfId="1" applyFont="1" applyBorder="1" applyAlignment="1">
      <alignment vertical="center"/>
    </xf>
    <xf numFmtId="2" fontId="6" fillId="0" borderId="1" xfId="1" applyNumberFormat="1" applyFont="1" applyBorder="1" applyAlignment="1">
      <alignment horizontal="right" vertical="center"/>
    </xf>
    <xf numFmtId="2" fontId="5" fillId="0" borderId="1" xfId="1" applyNumberFormat="1" applyFont="1" applyBorder="1" applyAlignment="1">
      <alignment horizontal="right" vertical="center"/>
    </xf>
    <xf numFmtId="0" fontId="5" fillId="0" borderId="1" xfId="1" applyFont="1" applyBorder="1" applyAlignment="1">
      <alignment horizontal="right" vertical="center"/>
    </xf>
    <xf numFmtId="0" fontId="6" fillId="0" borderId="1" xfId="1" applyFont="1" applyBorder="1" applyAlignment="1">
      <alignment horizontal="right" vertical="center"/>
    </xf>
    <xf numFmtId="0" fontId="5" fillId="2" borderId="1" xfId="1" applyFont="1" applyFill="1" applyBorder="1" applyAlignment="1">
      <alignment horizontal="right" vertical="center"/>
    </xf>
    <xf numFmtId="0" fontId="5" fillId="0" borderId="0" xfId="0" applyFont="1" applyAlignment="1">
      <alignment horizontal="right"/>
    </xf>
    <xf numFmtId="0" fontId="6" fillId="0" borderId="2" xfId="1" applyFont="1" applyBorder="1" applyAlignment="1">
      <alignment horizontal="right" vertical="center"/>
    </xf>
    <xf numFmtId="0" fontId="6" fillId="0" borderId="3" xfId="1" applyFont="1" applyBorder="1" applyAlignment="1">
      <alignment horizontal="right" vertical="center"/>
    </xf>
    <xf numFmtId="0" fontId="5" fillId="0" borderId="0" xfId="1" applyFont="1" applyAlignment="1">
      <alignment horizontal="right" vertical="center"/>
    </xf>
    <xf numFmtId="0" fontId="6" fillId="0" borderId="8" xfId="1" applyFont="1" applyBorder="1" applyAlignment="1">
      <alignment vertical="center"/>
    </xf>
    <xf numFmtId="0" fontId="5" fillId="0" borderId="2" xfId="1" applyFont="1" applyBorder="1" applyAlignment="1">
      <alignment horizontal="right" vertical="center"/>
    </xf>
    <xf numFmtId="0" fontId="5" fillId="0" borderId="8" xfId="1" applyFont="1" applyBorder="1" applyAlignment="1">
      <alignment horizontal="right" vertical="center"/>
    </xf>
    <xf numFmtId="0" fontId="6" fillId="0" borderId="9" xfId="1" applyFont="1" applyBorder="1" applyAlignment="1">
      <alignment horizontal="right" vertical="center"/>
    </xf>
    <xf numFmtId="0" fontId="5" fillId="0" borderId="11" xfId="1" applyFont="1" applyBorder="1" applyAlignment="1">
      <alignment horizontal="right" vertical="center"/>
    </xf>
    <xf numFmtId="0" fontId="6" fillId="0" borderId="10" xfId="1" applyFont="1" applyBorder="1" applyAlignment="1">
      <alignment horizontal="right" vertical="center"/>
    </xf>
    <xf numFmtId="0" fontId="6" fillId="0" borderId="5" xfId="1" applyFont="1" applyBorder="1" applyAlignment="1">
      <alignment horizontal="left" vertical="center"/>
    </xf>
    <xf numFmtId="0" fontId="6" fillId="0" borderId="6" xfId="1" applyFont="1" applyBorder="1" applyAlignment="1">
      <alignment horizontal="right" vertical="center"/>
    </xf>
    <xf numFmtId="0" fontId="6" fillId="0" borderId="7" xfId="1" applyFont="1" applyBorder="1" applyAlignment="1">
      <alignment horizontal="left" vertical="center"/>
    </xf>
    <xf numFmtId="0" fontId="6" fillId="0" borderId="8" xfId="1" applyFont="1" applyBorder="1" applyAlignment="1">
      <alignment horizontal="right" vertical="center"/>
    </xf>
    <xf numFmtId="0" fontId="6" fillId="0" borderId="34" xfId="1" applyFont="1" applyBorder="1" applyAlignment="1">
      <alignment horizontal="right" vertical="center"/>
    </xf>
    <xf numFmtId="0" fontId="6" fillId="0" borderId="35" xfId="1" applyFont="1" applyBorder="1" applyAlignment="1">
      <alignment horizontal="right" vertical="center"/>
    </xf>
    <xf numFmtId="0" fontId="6" fillId="0" borderId="20" xfId="1" applyFont="1" applyBorder="1" applyAlignment="1">
      <alignment horizontal="right" vertical="center"/>
    </xf>
    <xf numFmtId="0" fontId="6" fillId="0" borderId="11" xfId="1" applyFont="1" applyBorder="1" applyAlignment="1">
      <alignment horizontal="right" vertical="center"/>
    </xf>
    <xf numFmtId="0" fontId="5" fillId="0" borderId="33" xfId="1" applyFont="1" applyBorder="1" applyAlignment="1">
      <alignment horizontal="right" vertical="center"/>
    </xf>
    <xf numFmtId="0" fontId="7" fillId="0" borderId="14" xfId="0" applyFont="1" applyBorder="1" applyAlignment="1">
      <alignment horizontal="right" vertical="center"/>
    </xf>
    <xf numFmtId="2" fontId="8" fillId="0" borderId="14" xfId="0" applyNumberFormat="1" applyFont="1" applyBorder="1" applyAlignment="1">
      <alignment horizontal="right" vertical="center"/>
    </xf>
    <xf numFmtId="2" fontId="8" fillId="0" borderId="15" xfId="0" applyNumberFormat="1" applyFont="1" applyBorder="1" applyAlignment="1">
      <alignment horizontal="right" vertical="center"/>
    </xf>
    <xf numFmtId="0" fontId="7" fillId="0" borderId="13" xfId="0" applyFont="1" applyBorder="1" applyAlignment="1">
      <alignment horizontal="right" vertical="center"/>
    </xf>
    <xf numFmtId="1" fontId="8" fillId="0" borderId="14" xfId="0" applyNumberFormat="1" applyFont="1" applyBorder="1" applyAlignment="1">
      <alignment horizontal="right" vertical="center"/>
    </xf>
    <xf numFmtId="0" fontId="7" fillId="0" borderId="26" xfId="0" applyFont="1" applyBorder="1" applyAlignment="1">
      <alignment horizontal="right" vertical="center"/>
    </xf>
    <xf numFmtId="164" fontId="8" fillId="0" borderId="13" xfId="0" applyNumberFormat="1" applyFont="1" applyBorder="1" applyAlignment="1">
      <alignment horizontal="right" vertical="center"/>
    </xf>
    <xf numFmtId="164" fontId="8" fillId="0" borderId="15" xfId="0" applyNumberFormat="1" applyFont="1" applyBorder="1" applyAlignment="1">
      <alignment horizontal="right" vertical="center"/>
    </xf>
    <xf numFmtId="2" fontId="5" fillId="0" borderId="0" xfId="0" applyNumberFormat="1" applyFont="1"/>
    <xf numFmtId="2" fontId="8" fillId="0" borderId="13" xfId="0" applyNumberFormat="1" applyFont="1" applyBorder="1" applyAlignment="1">
      <alignment horizontal="right" vertical="center"/>
    </xf>
    <xf numFmtId="2" fontId="8" fillId="0" borderId="17" xfId="0" applyNumberFormat="1" applyFont="1" applyBorder="1" applyAlignment="1">
      <alignment horizontal="right" vertical="center"/>
    </xf>
    <xf numFmtId="2" fontId="8" fillId="0" borderId="0" xfId="0" applyNumberFormat="1" applyFont="1" applyAlignment="1">
      <alignment horizontal="left" vertical="center"/>
    </xf>
    <xf numFmtId="0" fontId="7" fillId="0" borderId="12" xfId="0" applyFont="1" applyBorder="1" applyAlignment="1">
      <alignment horizontal="right" vertical="center"/>
    </xf>
    <xf numFmtId="0" fontId="8" fillId="0" borderId="12" xfId="0" applyFont="1" applyBorder="1" applyAlignment="1">
      <alignment horizontal="right" vertical="center"/>
    </xf>
    <xf numFmtId="0" fontId="8" fillId="0" borderId="16" xfId="0" applyFont="1" applyBorder="1" applyAlignment="1">
      <alignment horizontal="right" vertical="center"/>
    </xf>
    <xf numFmtId="0" fontId="7" fillId="0" borderId="6" xfId="0" applyFont="1" applyBorder="1" applyAlignment="1">
      <alignment horizontal="right" vertical="center"/>
    </xf>
    <xf numFmtId="0" fontId="7" fillId="0" borderId="27" xfId="0" applyFont="1" applyBorder="1" applyAlignment="1">
      <alignment horizontal="right" vertical="center"/>
    </xf>
    <xf numFmtId="0" fontId="8" fillId="0" borderId="6" xfId="0" applyFont="1" applyBorder="1" applyAlignment="1">
      <alignment horizontal="right" vertical="center"/>
    </xf>
    <xf numFmtId="0" fontId="8" fillId="0" borderId="18" xfId="0" applyFont="1" applyBorder="1" applyAlignment="1">
      <alignment horizontal="right" vertical="center"/>
    </xf>
    <xf numFmtId="0" fontId="8" fillId="0" borderId="0" xfId="0" applyFont="1" applyAlignment="1">
      <alignment horizontal="left" vertical="center"/>
    </xf>
    <xf numFmtId="0" fontId="8" fillId="0" borderId="14" xfId="0" applyFont="1" applyBorder="1" applyAlignment="1">
      <alignment horizontal="right" vertical="center"/>
    </xf>
    <xf numFmtId="0" fontId="8" fillId="0" borderId="15" xfId="0" applyFont="1" applyBorder="1" applyAlignment="1">
      <alignment horizontal="right" vertical="center"/>
    </xf>
    <xf numFmtId="2" fontId="8" fillId="0" borderId="24" xfId="0" applyNumberFormat="1" applyFont="1" applyBorder="1" applyAlignment="1">
      <alignment horizontal="right" vertical="center"/>
    </xf>
    <xf numFmtId="2" fontId="8" fillId="0" borderId="25" xfId="0" applyNumberFormat="1" applyFont="1" applyBorder="1" applyAlignment="1">
      <alignment horizontal="right" vertical="center"/>
    </xf>
    <xf numFmtId="0" fontId="8" fillId="0" borderId="13" xfId="0" applyFont="1" applyBorder="1" applyAlignment="1">
      <alignment horizontal="right" vertical="center"/>
    </xf>
    <xf numFmtId="0" fontId="2" fillId="0" borderId="0" xfId="0" applyFont="1"/>
    <xf numFmtId="0" fontId="5" fillId="0" borderId="0" xfId="0" applyFont="1" applyAlignment="1">
      <alignment horizontal="center" vertical="center"/>
    </xf>
    <xf numFmtId="0" fontId="5" fillId="0" borderId="0" xfId="0" applyFont="1" applyAlignment="1">
      <alignment horizontal="center"/>
    </xf>
    <xf numFmtId="0" fontId="5" fillId="3" borderId="0" xfId="0" applyFont="1" applyFill="1" applyAlignment="1">
      <alignment horizontal="center" vertical="center"/>
    </xf>
    <xf numFmtId="0" fontId="5" fillId="3" borderId="0" xfId="0" applyFont="1" applyFill="1"/>
    <xf numFmtId="0" fontId="9" fillId="0" borderId="0" xfId="0" applyFont="1" applyAlignment="1">
      <alignment horizontal="left"/>
    </xf>
    <xf numFmtId="0" fontId="5" fillId="0" borderId="0" xfId="1" applyFont="1" applyAlignment="1">
      <alignment vertical="center" wrapText="1"/>
    </xf>
    <xf numFmtId="0" fontId="8" fillId="0" borderId="0" xfId="0" applyFont="1"/>
    <xf numFmtId="0" fontId="6" fillId="0" borderId="0" xfId="1" applyFont="1" applyAlignment="1">
      <alignment horizontal="left" vertical="center" wrapText="1"/>
    </xf>
    <xf numFmtId="0" fontId="6" fillId="0" borderId="21" xfId="1" applyFont="1" applyBorder="1" applyAlignment="1">
      <alignment horizontal="right" vertical="center"/>
    </xf>
    <xf numFmtId="0" fontId="6" fillId="0" borderId="21" xfId="1" applyFont="1" applyBorder="1" applyAlignment="1">
      <alignment vertical="center"/>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0" xfId="1" applyFont="1" applyAlignment="1">
      <alignment horizontal="left" vertical="center"/>
    </xf>
    <xf numFmtId="0" fontId="5" fillId="0" borderId="1" xfId="1" applyFont="1" applyBorder="1" applyAlignment="1">
      <alignment horizontal="left" vertical="center" wrapText="1"/>
    </xf>
    <xf numFmtId="0" fontId="5" fillId="0" borderId="0" xfId="1" applyFont="1" applyAlignment="1">
      <alignment horizontal="left" vertical="center" wrapText="1"/>
    </xf>
    <xf numFmtId="0" fontId="6" fillId="3" borderId="0" xfId="0" applyFont="1" applyFill="1" applyAlignment="1">
      <alignment horizontal="center" vertical="center"/>
    </xf>
    <xf numFmtId="0" fontId="6" fillId="3" borderId="0" xfId="0" applyFont="1" applyFill="1"/>
    <xf numFmtId="0" fontId="5" fillId="0" borderId="2" xfId="1" applyFont="1" applyBorder="1" applyAlignment="1">
      <alignment vertical="center"/>
    </xf>
    <xf numFmtId="0" fontId="5" fillId="0" borderId="8" xfId="1" applyFont="1" applyBorder="1" applyAlignment="1">
      <alignment vertical="center"/>
    </xf>
    <xf numFmtId="0" fontId="6" fillId="0" borderId="5" xfId="1" applyFont="1" applyBorder="1" applyAlignment="1">
      <alignment vertical="center"/>
    </xf>
    <xf numFmtId="0" fontId="6" fillId="0" borderId="6" xfId="1" applyFont="1" applyBorder="1" applyAlignment="1">
      <alignment vertical="center"/>
    </xf>
    <xf numFmtId="0" fontId="6" fillId="0" borderId="7" xfId="1" applyFont="1" applyBorder="1" applyAlignment="1">
      <alignment vertical="center"/>
    </xf>
    <xf numFmtId="0" fontId="5" fillId="0" borderId="7" xfId="1" applyFont="1" applyBorder="1" applyAlignment="1">
      <alignment vertical="center"/>
    </xf>
    <xf numFmtId="0" fontId="5" fillId="0" borderId="29" xfId="0" applyFont="1" applyBorder="1"/>
    <xf numFmtId="0" fontId="6" fillId="0" borderId="29" xfId="0" applyFont="1" applyBorder="1"/>
    <xf numFmtId="0" fontId="5" fillId="0" borderId="29" xfId="0" applyFont="1" applyBorder="1" applyAlignment="1">
      <alignment horizontal="center" vertical="center"/>
    </xf>
    <xf numFmtId="0" fontId="5" fillId="3" borderId="29" xfId="0" applyFont="1" applyFill="1" applyBorder="1" applyAlignment="1">
      <alignment horizontal="center" vertical="center"/>
    </xf>
    <xf numFmtId="0" fontId="5" fillId="3" borderId="29" xfId="0" applyFont="1" applyFill="1" applyBorder="1"/>
    <xf numFmtId="2" fontId="5" fillId="0" borderId="29" xfId="0" applyNumberFormat="1" applyFont="1" applyBorder="1"/>
    <xf numFmtId="0" fontId="5" fillId="0" borderId="0" xfId="1" applyFont="1" applyAlignment="1">
      <alignment horizontal="left" vertical="center"/>
    </xf>
    <xf numFmtId="0" fontId="5" fillId="0" borderId="1" xfId="1" applyFont="1" applyBorder="1" applyAlignment="1">
      <alignment horizontal="right" vertical="center" wrapText="1"/>
    </xf>
    <xf numFmtId="0" fontId="5" fillId="0" borderId="0" xfId="0" applyFont="1" applyAlignment="1">
      <alignment vertical="center"/>
    </xf>
    <xf numFmtId="0" fontId="5" fillId="0" borderId="36" xfId="0" applyFont="1" applyBorder="1" applyAlignment="1">
      <alignment horizontal="center" vertical="center"/>
    </xf>
    <xf numFmtId="0" fontId="5" fillId="0" borderId="0" xfId="1" applyFont="1" applyAlignment="1">
      <alignment horizontal="center" vertical="center"/>
    </xf>
    <xf numFmtId="0" fontId="5" fillId="3" borderId="27"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28" xfId="0" applyFont="1" applyBorder="1" applyAlignment="1">
      <alignment horizontal="center" vertical="center"/>
    </xf>
    <xf numFmtId="0" fontId="6" fillId="0" borderId="28" xfId="0" applyFont="1" applyBorder="1" applyAlignment="1">
      <alignment horizontal="center" vertical="center" wrapText="1"/>
    </xf>
    <xf numFmtId="0" fontId="12" fillId="0" borderId="0" xfId="1" applyFont="1" applyAlignment="1">
      <alignment horizontal="left" vertical="center"/>
    </xf>
    <xf numFmtId="0" fontId="10" fillId="0" borderId="29" xfId="0" applyFont="1" applyBorder="1" applyAlignment="1">
      <alignment vertical="center"/>
    </xf>
    <xf numFmtId="0" fontId="5" fillId="0" borderId="41" xfId="0" applyFont="1" applyBorder="1" applyAlignment="1">
      <alignment horizontal="center" vertical="center"/>
    </xf>
    <xf numFmtId="0" fontId="5" fillId="0" borderId="41" xfId="1" applyFont="1" applyBorder="1" applyAlignment="1">
      <alignment horizontal="center" vertical="center"/>
    </xf>
    <xf numFmtId="0" fontId="5" fillId="0" borderId="41" xfId="0" quotePrefix="1" applyFont="1" applyBorder="1" applyAlignment="1">
      <alignment horizontal="center" vertical="center"/>
    </xf>
    <xf numFmtId="0" fontId="5" fillId="3" borderId="41" xfId="0" applyFont="1" applyFill="1" applyBorder="1" applyAlignment="1">
      <alignment horizontal="center" vertical="center"/>
    </xf>
    <xf numFmtId="0" fontId="5" fillId="0" borderId="42" xfId="0" applyFont="1" applyBorder="1" applyAlignment="1">
      <alignment horizontal="center" vertical="center"/>
    </xf>
    <xf numFmtId="0" fontId="5" fillId="0" borderId="42" xfId="1" applyFont="1" applyBorder="1" applyAlignment="1">
      <alignment horizontal="center" vertical="center"/>
    </xf>
    <xf numFmtId="0" fontId="5" fillId="0" borderId="42" xfId="0" quotePrefix="1" applyFont="1" applyBorder="1" applyAlignment="1">
      <alignment horizontal="center" vertical="center"/>
    </xf>
    <xf numFmtId="0" fontId="5" fillId="3" borderId="42" xfId="0" applyFont="1" applyFill="1" applyBorder="1" applyAlignment="1">
      <alignment horizontal="center" vertical="center"/>
    </xf>
    <xf numFmtId="0" fontId="5" fillId="0" borderId="43" xfId="0" applyFont="1" applyBorder="1" applyAlignment="1">
      <alignment horizontal="center" vertical="center"/>
    </xf>
    <xf numFmtId="0" fontId="5" fillId="0" borderId="43" xfId="1" applyFont="1" applyBorder="1" applyAlignment="1">
      <alignment horizontal="center" vertical="center"/>
    </xf>
    <xf numFmtId="0" fontId="5" fillId="0" borderId="43" xfId="0" quotePrefix="1" applyFont="1" applyBorder="1" applyAlignment="1">
      <alignment horizontal="center" vertical="center"/>
    </xf>
    <xf numFmtId="0" fontId="5" fillId="3" borderId="43" xfId="0" applyFont="1" applyFill="1" applyBorder="1" applyAlignment="1">
      <alignment horizontal="center" vertical="center"/>
    </xf>
    <xf numFmtId="0" fontId="5" fillId="0" borderId="44" xfId="0" applyFont="1" applyBorder="1" applyAlignment="1">
      <alignment horizontal="center" vertical="center"/>
    </xf>
    <xf numFmtId="2" fontId="5" fillId="0" borderId="41" xfId="1" applyNumberFormat="1" applyFont="1" applyBorder="1" applyAlignment="1">
      <alignment horizontal="center" vertical="center"/>
    </xf>
    <xf numFmtId="2" fontId="5" fillId="0" borderId="42" xfId="1" applyNumberFormat="1" applyFont="1" applyBorder="1" applyAlignment="1">
      <alignment horizontal="center" vertical="center"/>
    </xf>
    <xf numFmtId="2" fontId="5" fillId="0" borderId="43" xfId="1" applyNumberFormat="1" applyFont="1" applyBorder="1" applyAlignment="1">
      <alignment horizontal="center" vertical="center"/>
    </xf>
    <xf numFmtId="0" fontId="3" fillId="0" borderId="42" xfId="0" applyFont="1" applyBorder="1" applyAlignment="1">
      <alignment horizontal="center" vertical="center" wrapText="1"/>
    </xf>
    <xf numFmtId="0" fontId="5" fillId="0" borderId="42" xfId="0" quotePrefix="1" applyFont="1" applyBorder="1" applyAlignment="1">
      <alignment horizontal="center" vertical="center" wrapText="1"/>
    </xf>
    <xf numFmtId="0" fontId="5" fillId="0" borderId="4" xfId="0" applyFont="1" applyBorder="1"/>
    <xf numFmtId="0" fontId="5" fillId="0" borderId="42" xfId="0" applyFont="1" applyBorder="1" applyAlignment="1">
      <alignment horizontal="center" vertical="center" wrapText="1"/>
    </xf>
    <xf numFmtId="2" fontId="5" fillId="0" borderId="0" xfId="1" applyNumberFormat="1" applyFont="1" applyAlignment="1">
      <alignment horizontal="center" vertical="center"/>
    </xf>
    <xf numFmtId="0" fontId="5" fillId="0" borderId="0" xfId="0" quotePrefix="1" applyFont="1" applyAlignment="1">
      <alignment horizontal="center" vertical="center"/>
    </xf>
    <xf numFmtId="2" fontId="8" fillId="0" borderId="0" xfId="0" applyNumberFormat="1" applyFont="1" applyAlignment="1">
      <alignment horizontal="right" vertical="center"/>
    </xf>
    <xf numFmtId="0" fontId="8" fillId="0" borderId="0" xfId="0" applyFont="1" applyAlignment="1">
      <alignment horizontal="right" vertical="center"/>
    </xf>
    <xf numFmtId="2" fontId="5" fillId="0" borderId="0" xfId="1" applyNumberFormat="1" applyFont="1" applyAlignment="1">
      <alignment horizontal="right" vertical="center"/>
    </xf>
    <xf numFmtId="0" fontId="5" fillId="0" borderId="44" xfId="0" quotePrefix="1" applyFont="1" applyBorder="1" applyAlignment="1">
      <alignment horizontal="center" vertical="center"/>
    </xf>
    <xf numFmtId="165" fontId="5" fillId="0" borderId="44" xfId="1" applyNumberFormat="1" applyFont="1" applyBorder="1" applyAlignment="1">
      <alignment horizontal="center" vertical="center"/>
    </xf>
    <xf numFmtId="0" fontId="2" fillId="0" borderId="0" xfId="0" applyFont="1" applyAlignment="1">
      <alignment wrapText="1"/>
    </xf>
    <xf numFmtId="165" fontId="5" fillId="0" borderId="41" xfId="1" applyNumberFormat="1" applyFont="1" applyBorder="1" applyAlignment="1">
      <alignment horizontal="center" vertical="center"/>
    </xf>
    <xf numFmtId="165" fontId="5" fillId="0" borderId="25" xfId="1" applyNumberFormat="1" applyFont="1" applyBorder="1" applyAlignment="1">
      <alignment horizontal="center" vertical="center"/>
    </xf>
    <xf numFmtId="11" fontId="5" fillId="0" borderId="41" xfId="0" applyNumberFormat="1" applyFont="1" applyBorder="1" applyAlignment="1">
      <alignment horizontal="center" vertical="center"/>
    </xf>
    <xf numFmtId="11" fontId="5" fillId="0" borderId="42" xfId="0" applyNumberFormat="1" applyFont="1" applyBorder="1" applyAlignment="1">
      <alignment horizontal="center" vertical="center"/>
    </xf>
    <xf numFmtId="11" fontId="5" fillId="0" borderId="43" xfId="0" applyNumberFormat="1" applyFont="1" applyBorder="1" applyAlignment="1">
      <alignment horizontal="center" vertical="center"/>
    </xf>
    <xf numFmtId="0" fontId="5" fillId="0" borderId="2" xfId="1" applyFont="1" applyBorder="1" applyAlignment="1">
      <alignment horizontal="left" vertical="center"/>
    </xf>
    <xf numFmtId="0" fontId="3" fillId="0" borderId="42" xfId="0" quotePrefix="1" applyFont="1" applyBorder="1" applyAlignment="1">
      <alignment horizontal="center" vertical="center" wrapText="1"/>
    </xf>
    <xf numFmtId="0" fontId="6" fillId="0" borderId="4" xfId="0" applyFont="1" applyBorder="1" applyAlignment="1">
      <alignment vertical="center" wrapText="1"/>
    </xf>
    <xf numFmtId="0" fontId="3" fillId="0" borderId="4" xfId="0" applyFont="1" applyBorder="1" applyAlignment="1">
      <alignment horizontal="center" vertical="center" wrapText="1"/>
    </xf>
    <xf numFmtId="0" fontId="3" fillId="0" borderId="28" xfId="0" applyFont="1" applyBorder="1" applyAlignment="1">
      <alignment horizontal="center" vertical="center"/>
    </xf>
    <xf numFmtId="0" fontId="5" fillId="0" borderId="28" xfId="0" applyFont="1" applyBorder="1" applyAlignment="1">
      <alignment horizontal="center" vertical="center" wrapText="1"/>
    </xf>
    <xf numFmtId="0" fontId="5" fillId="0" borderId="4" xfId="0" applyFont="1" applyBorder="1" applyAlignment="1">
      <alignment vertical="center" wrapText="1"/>
    </xf>
    <xf numFmtId="0" fontId="6" fillId="0" borderId="0" xfId="0" applyFont="1" applyAlignment="1">
      <alignment wrapText="1"/>
    </xf>
    <xf numFmtId="0" fontId="6" fillId="0" borderId="2" xfId="1" applyFont="1" applyBorder="1" applyAlignment="1">
      <alignment horizontal="right" vertical="center"/>
    </xf>
    <xf numFmtId="0" fontId="6" fillId="0" borderId="3" xfId="1" applyFont="1" applyBorder="1" applyAlignment="1">
      <alignment horizontal="right" vertical="center"/>
    </xf>
    <xf numFmtId="0" fontId="6" fillId="6" borderId="22" xfId="0" applyFont="1" applyFill="1" applyBorder="1" applyAlignment="1">
      <alignment horizontal="center" vertical="center"/>
    </xf>
    <xf numFmtId="0" fontId="6" fillId="6" borderId="40" xfId="0" applyFont="1" applyFill="1" applyBorder="1" applyAlignment="1">
      <alignment horizontal="center" vertical="center"/>
    </xf>
    <xf numFmtId="0" fontId="6" fillId="6" borderId="18" xfId="0" applyFont="1" applyFill="1" applyBorder="1" applyAlignment="1">
      <alignment horizontal="center" vertical="center"/>
    </xf>
    <xf numFmtId="0" fontId="0" fillId="0" borderId="0" xfId="0" applyAlignment="1">
      <alignment horizontal="left" vertical="center" wrapText="1"/>
    </xf>
    <xf numFmtId="0" fontId="6" fillId="0" borderId="22" xfId="0" applyFont="1" applyBorder="1" applyAlignment="1">
      <alignment horizontal="center" vertical="center"/>
    </xf>
    <xf numFmtId="0" fontId="6" fillId="0" borderId="40" xfId="0" applyFont="1" applyBorder="1" applyAlignment="1">
      <alignment horizontal="center" vertical="center"/>
    </xf>
    <xf numFmtId="0" fontId="6" fillId="0" borderId="18" xfId="0" applyFont="1" applyBorder="1" applyAlignment="1">
      <alignment horizontal="center" vertical="center"/>
    </xf>
    <xf numFmtId="0" fontId="6" fillId="4" borderId="19" xfId="0" applyFont="1" applyFill="1" applyBorder="1" applyAlignment="1">
      <alignment horizontal="center"/>
    </xf>
    <xf numFmtId="0" fontId="6" fillId="4" borderId="29" xfId="0" applyFont="1" applyFill="1" applyBorder="1" applyAlignment="1">
      <alignment horizontal="center"/>
    </xf>
    <xf numFmtId="0" fontId="6" fillId="0" borderId="22" xfId="1" applyFont="1" applyBorder="1" applyAlignment="1">
      <alignment horizontal="center" vertical="center" wrapText="1"/>
    </xf>
    <xf numFmtId="0" fontId="6" fillId="0" borderId="4" xfId="1" applyFont="1" applyBorder="1" applyAlignment="1">
      <alignment horizontal="center" vertical="center" wrapText="1"/>
    </xf>
    <xf numFmtId="0" fontId="6" fillId="0" borderId="28" xfId="1" applyFont="1" applyBorder="1" applyAlignment="1">
      <alignment horizontal="center" vertical="center" wrapText="1"/>
    </xf>
    <xf numFmtId="0" fontId="6" fillId="0" borderId="30" xfId="1" applyFont="1" applyBorder="1" applyAlignment="1">
      <alignment horizontal="center" vertical="center" wrapText="1"/>
    </xf>
    <xf numFmtId="0" fontId="6" fillId="4" borderId="0" xfId="0" applyFont="1" applyFill="1" applyAlignment="1">
      <alignment horizontal="center"/>
    </xf>
    <xf numFmtId="0" fontId="6" fillId="0" borderId="25" xfId="1" applyFont="1" applyBorder="1" applyAlignment="1">
      <alignment horizontal="center" vertical="center" wrapText="1"/>
    </xf>
    <xf numFmtId="0" fontId="7" fillId="0" borderId="2" xfId="0" applyFont="1" applyBorder="1" applyAlignment="1">
      <alignment horizontal="right" vertical="center"/>
    </xf>
    <xf numFmtId="0" fontId="7" fillId="0" borderId="3" xfId="0" applyFont="1" applyBorder="1" applyAlignment="1">
      <alignment horizontal="right" vertical="center"/>
    </xf>
    <xf numFmtId="0" fontId="7" fillId="0" borderId="31" xfId="0" applyFont="1" applyBorder="1" applyAlignment="1">
      <alignment horizontal="right" vertical="center"/>
    </xf>
    <xf numFmtId="0" fontId="7" fillId="0" borderId="32" xfId="0" applyFont="1" applyBorder="1" applyAlignment="1">
      <alignment horizontal="righ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7" fillId="0" borderId="5" xfId="0" applyFont="1" applyBorder="1" applyAlignment="1">
      <alignment horizontal="right" vertical="center"/>
    </xf>
    <xf numFmtId="0" fontId="7" fillId="0" borderId="6" xfId="0" applyFont="1" applyBorder="1" applyAlignment="1">
      <alignment horizontal="right" vertical="center"/>
    </xf>
    <xf numFmtId="14" fontId="7" fillId="0" borderId="7" xfId="0" applyNumberFormat="1" applyFont="1" applyBorder="1" applyAlignment="1">
      <alignment horizontal="right" vertical="center"/>
    </xf>
    <xf numFmtId="0" fontId="6" fillId="0" borderId="8" xfId="1" applyFont="1" applyBorder="1" applyAlignment="1">
      <alignment horizontal="right" vertical="center"/>
    </xf>
    <xf numFmtId="0" fontId="6" fillId="0" borderId="7" xfId="1" applyFont="1" applyBorder="1" applyAlignment="1">
      <alignment horizontal="right" vertical="center"/>
    </xf>
    <xf numFmtId="0" fontId="11" fillId="3" borderId="37" xfId="0" applyFont="1" applyFill="1" applyBorder="1" applyAlignment="1">
      <alignment horizontal="center" vertical="center"/>
    </xf>
    <xf numFmtId="0" fontId="11" fillId="3" borderId="38" xfId="0" applyFont="1" applyFill="1" applyBorder="1" applyAlignment="1">
      <alignment horizontal="center" vertical="center"/>
    </xf>
    <xf numFmtId="0" fontId="11" fillId="3" borderId="39" xfId="0" applyFont="1" applyFill="1" applyBorder="1" applyAlignment="1">
      <alignment horizontal="center" vertical="center"/>
    </xf>
    <xf numFmtId="0" fontId="11" fillId="3" borderId="23" xfId="0" applyFont="1" applyFill="1" applyBorder="1" applyAlignment="1">
      <alignment horizontal="center" vertical="center"/>
    </xf>
    <xf numFmtId="0" fontId="11" fillId="3" borderId="29" xfId="0" applyFont="1" applyFill="1" applyBorder="1" applyAlignment="1">
      <alignment horizontal="center" vertical="center"/>
    </xf>
    <xf numFmtId="0" fontId="11" fillId="3" borderId="16" xfId="0" applyFont="1" applyFill="1" applyBorder="1" applyAlignment="1">
      <alignment horizontal="center" vertical="center"/>
    </xf>
    <xf numFmtId="0" fontId="6" fillId="0" borderId="2" xfId="1" applyFont="1" applyBorder="1" applyAlignment="1">
      <alignment vertical="center"/>
    </xf>
    <xf numFmtId="0" fontId="6" fillId="0" borderId="3" xfId="1" applyFont="1" applyBorder="1" applyAlignment="1">
      <alignment vertical="center"/>
    </xf>
    <xf numFmtId="0" fontId="6" fillId="5" borderId="33" xfId="1" applyFont="1" applyFill="1" applyBorder="1" applyAlignment="1">
      <alignment horizontal="center" vertical="center" wrapText="1"/>
    </xf>
    <xf numFmtId="0" fontId="6" fillId="5" borderId="11" xfId="1" applyFont="1" applyFill="1" applyBorder="1" applyAlignment="1">
      <alignment horizontal="center" vertical="center" wrapText="1"/>
    </xf>
    <xf numFmtId="0" fontId="6" fillId="0" borderId="28" xfId="0" applyFont="1" applyBorder="1" applyAlignment="1">
      <alignment horizontal="center" vertical="center" wrapText="1"/>
    </xf>
    <xf numFmtId="0" fontId="6" fillId="0" borderId="25" xfId="0" applyFont="1" applyBorder="1" applyAlignment="1">
      <alignment horizontal="center" vertical="center" wrapText="1"/>
    </xf>
    <xf numFmtId="0" fontId="2" fillId="6" borderId="29" xfId="0" applyFont="1" applyFill="1" applyBorder="1" applyAlignment="1">
      <alignment horizontal="center"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5" fillId="0" borderId="0" xfId="0" applyFont="1" applyAlignment="1">
      <alignment horizontal="left"/>
    </xf>
    <xf numFmtId="0" fontId="6" fillId="0" borderId="2" xfId="1" applyFont="1" applyBorder="1" applyAlignment="1">
      <alignment horizontal="left" vertical="center"/>
    </xf>
    <xf numFmtId="0" fontId="6" fillId="0" borderId="3" xfId="1" applyFont="1" applyBorder="1" applyAlignment="1">
      <alignment horizontal="left" vertical="center"/>
    </xf>
    <xf numFmtId="0" fontId="6" fillId="0" borderId="8" xfId="1"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5" fillId="0" borderId="8" xfId="1" applyFont="1" applyBorder="1" applyAlignment="1">
      <alignment horizontal="left" vertical="center"/>
    </xf>
  </cellXfs>
  <cellStyles count="2">
    <cellStyle name="Normal" xfId="0" builtinId="0"/>
    <cellStyle name="Normal 2" xfId="1" xr:uid="{79F67ACC-D556-2B4D-8881-F406A748B4AD}"/>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eurofinsus.com/en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4B251-8D9B-7E4C-8EED-445590A75721}">
  <dimension ref="A1:AQ334"/>
  <sheetViews>
    <sheetView showGridLines="0" tabSelected="1" topLeftCell="A228" zoomScaleNormal="100" workbookViewId="0">
      <selection activeCell="B221" sqref="B221:K223"/>
    </sheetView>
  </sheetViews>
  <sheetFormatPr baseColWidth="10" defaultColWidth="9" defaultRowHeight="12" x14ac:dyDescent="0.15"/>
  <cols>
    <col min="1" max="1" width="3.3984375" style="1" customWidth="1"/>
    <col min="2" max="2" width="39.796875" style="1" customWidth="1"/>
    <col min="3" max="3" width="2.59765625" style="1" customWidth="1"/>
    <col min="4" max="4" width="11.19921875" style="54" customWidth="1"/>
    <col min="5" max="5" width="14.19921875" style="55" customWidth="1"/>
    <col min="6" max="7" width="13.19921875" style="54" customWidth="1"/>
    <col min="8" max="8" width="16.59765625" style="56" customWidth="1"/>
    <col min="9" max="9" width="18.796875" style="56" customWidth="1"/>
    <col min="10" max="10" width="13.796875" style="56" customWidth="1"/>
    <col min="11" max="11" width="12.19921875" style="56" customWidth="1"/>
    <col min="12" max="12" width="7.19921875" style="57" customWidth="1"/>
    <col min="13" max="13" width="20.3984375" style="56" customWidth="1"/>
    <col min="14" max="14" width="2.59765625" style="57" customWidth="1"/>
    <col min="15" max="15" width="9" style="36" customWidth="1"/>
    <col min="16" max="16" width="9" style="1" customWidth="1"/>
    <col min="17" max="17" width="3" style="1" customWidth="1"/>
    <col min="18" max="19" width="9" style="1" customWidth="1"/>
    <col min="20" max="20" width="3" style="1" customWidth="1"/>
    <col min="21" max="22" width="9" style="1" customWidth="1"/>
    <col min="23" max="23" width="3" style="1" customWidth="1"/>
    <col min="24" max="25" width="9" style="1" customWidth="1"/>
    <col min="26" max="26" width="3" style="1" customWidth="1"/>
    <col min="27" max="28" width="9" style="1" customWidth="1"/>
    <col min="29" max="29" width="3" style="1" customWidth="1"/>
    <col min="30" max="31" width="9" style="1" customWidth="1"/>
    <col min="32" max="32" width="3" style="1" customWidth="1"/>
    <col min="33" max="34" width="9" style="1" customWidth="1"/>
    <col min="35" max="35" width="3" style="1" customWidth="1"/>
    <col min="36" max="37" width="9" style="1" customWidth="1"/>
    <col min="38" max="38" width="3" style="1" customWidth="1"/>
    <col min="39" max="40" width="9" style="1" customWidth="1"/>
    <col min="41" max="41" width="3" style="1" customWidth="1"/>
    <col min="42" max="43" width="9" style="1" customWidth="1"/>
    <col min="44" max="44" width="9" style="1"/>
    <col min="45" max="45" width="56.3984375" style="1" customWidth="1"/>
    <col min="46" max="47" width="9" style="1"/>
    <col min="48" max="48" width="35.59765625" style="1" customWidth="1"/>
    <col min="49" max="16384" width="9" style="1"/>
  </cols>
  <sheetData>
    <row r="1" spans="2:43" ht="0" hidden="1" customHeight="1" x14ac:dyDescent="0.15"/>
    <row r="2" spans="2:43" x14ac:dyDescent="0.15">
      <c r="B2" s="58" t="s">
        <v>0</v>
      </c>
      <c r="C2" s="58"/>
      <c r="AJ2" s="58"/>
      <c r="AK2" s="58"/>
      <c r="AM2" s="58"/>
      <c r="AN2" s="58"/>
    </row>
    <row r="3" spans="2:43" ht="16" customHeight="1" x14ac:dyDescent="0.15">
      <c r="B3" s="59" t="s">
        <v>446</v>
      </c>
      <c r="C3" s="59"/>
      <c r="AJ3" s="60"/>
      <c r="AK3" s="60"/>
      <c r="AM3" s="60"/>
      <c r="AN3" s="60"/>
    </row>
    <row r="4" spans="2:43" ht="16" customHeight="1" x14ac:dyDescent="0.15">
      <c r="B4" s="59" t="s">
        <v>449</v>
      </c>
      <c r="C4" s="59"/>
      <c r="M4" s="164" t="s">
        <v>453</v>
      </c>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5"/>
      <c r="AQ4" s="166"/>
    </row>
    <row r="5" spans="2:43" ht="16" customHeight="1" x14ac:dyDescent="0.15">
      <c r="B5" s="85" t="s">
        <v>447</v>
      </c>
      <c r="M5" s="167"/>
      <c r="N5" s="168"/>
      <c r="O5" s="168"/>
      <c r="P5" s="168"/>
      <c r="Q5" s="168"/>
      <c r="R5" s="168"/>
      <c r="S5" s="168"/>
      <c r="T5" s="168"/>
      <c r="U5" s="168"/>
      <c r="V5" s="168"/>
      <c r="W5" s="168"/>
      <c r="X5" s="168"/>
      <c r="Y5" s="168"/>
      <c r="Z5" s="168"/>
      <c r="AA5" s="168"/>
      <c r="AB5" s="168"/>
      <c r="AC5" s="168"/>
      <c r="AD5" s="168"/>
      <c r="AE5" s="168"/>
      <c r="AF5" s="168"/>
      <c r="AG5" s="168"/>
      <c r="AH5" s="168"/>
      <c r="AI5" s="168"/>
      <c r="AJ5" s="168"/>
      <c r="AK5" s="168"/>
      <c r="AL5" s="168"/>
      <c r="AM5" s="168"/>
      <c r="AN5" s="168"/>
      <c r="AO5" s="168"/>
      <c r="AP5" s="168"/>
      <c r="AQ5" s="169"/>
    </row>
    <row r="6" spans="2:43" ht="16" customHeight="1" x14ac:dyDescent="0.15">
      <c r="B6" s="85" t="s">
        <v>450</v>
      </c>
      <c r="AJ6" s="60"/>
      <c r="AK6" s="60"/>
      <c r="AM6" s="60"/>
      <c r="AN6" s="60"/>
    </row>
    <row r="7" spans="2:43" ht="16" customHeight="1" x14ac:dyDescent="0.15">
      <c r="B7" s="85" t="s">
        <v>448</v>
      </c>
      <c r="O7" s="145" t="s">
        <v>1</v>
      </c>
      <c r="P7" s="145"/>
      <c r="R7" s="145" t="s">
        <v>2</v>
      </c>
      <c r="S7" s="145"/>
      <c r="U7" s="145" t="s">
        <v>318</v>
      </c>
      <c r="V7" s="145"/>
      <c r="X7" s="145" t="s">
        <v>340</v>
      </c>
      <c r="Y7" s="145"/>
      <c r="AA7" s="145" t="s">
        <v>342</v>
      </c>
      <c r="AB7" s="145"/>
      <c r="AD7" s="151" t="s">
        <v>363</v>
      </c>
      <c r="AE7" s="151"/>
      <c r="AG7" s="145" t="s">
        <v>383</v>
      </c>
      <c r="AH7" s="145"/>
      <c r="AJ7" s="146" t="s">
        <v>401</v>
      </c>
      <c r="AK7" s="146"/>
      <c r="AM7" s="146" t="s">
        <v>416</v>
      </c>
      <c r="AN7" s="146"/>
      <c r="AP7" s="145" t="s">
        <v>437</v>
      </c>
      <c r="AQ7" s="145"/>
    </row>
    <row r="8" spans="2:43" ht="18" customHeight="1" x14ac:dyDescent="0.15">
      <c r="D8" s="1"/>
      <c r="E8" s="1"/>
      <c r="F8" s="1"/>
      <c r="G8" s="1"/>
      <c r="H8" s="1"/>
      <c r="I8" s="55"/>
      <c r="J8" s="55"/>
      <c r="K8" s="55"/>
      <c r="M8" s="84" t="s">
        <v>3</v>
      </c>
      <c r="O8" s="136" t="s">
        <v>4</v>
      </c>
      <c r="P8" s="137"/>
      <c r="R8" s="136" t="s">
        <v>5</v>
      </c>
      <c r="S8" s="137"/>
      <c r="U8" s="170" t="s">
        <v>6</v>
      </c>
      <c r="V8" s="171"/>
      <c r="X8" s="136" t="s">
        <v>319</v>
      </c>
      <c r="Y8" s="137"/>
      <c r="AA8" s="2" t="s">
        <v>319</v>
      </c>
      <c r="AB8" s="13"/>
      <c r="AD8" s="19" t="s">
        <v>343</v>
      </c>
      <c r="AE8" s="20"/>
      <c r="AG8" s="136" t="s">
        <v>364</v>
      </c>
      <c r="AH8" s="137"/>
      <c r="AJ8" s="159" t="s">
        <v>384</v>
      </c>
      <c r="AK8" s="160"/>
      <c r="AM8" s="159" t="s">
        <v>402</v>
      </c>
      <c r="AN8" s="160"/>
      <c r="AP8" s="136" t="s">
        <v>417</v>
      </c>
      <c r="AQ8" s="137"/>
    </row>
    <row r="9" spans="2:43" ht="18" customHeight="1" x14ac:dyDescent="0.15">
      <c r="D9" s="1"/>
      <c r="E9" s="1"/>
      <c r="F9" s="1"/>
      <c r="G9" s="1"/>
      <c r="H9" s="1"/>
      <c r="I9" s="55"/>
      <c r="J9" s="55"/>
      <c r="K9" s="55"/>
      <c r="M9" s="84" t="s">
        <v>7</v>
      </c>
      <c r="O9" s="136" t="s">
        <v>8</v>
      </c>
      <c r="P9" s="137"/>
      <c r="R9" s="136" t="s">
        <v>9</v>
      </c>
      <c r="S9" s="137"/>
      <c r="U9" s="2" t="s">
        <v>10</v>
      </c>
      <c r="V9" s="3"/>
      <c r="X9" s="136" t="s">
        <v>320</v>
      </c>
      <c r="Y9" s="137"/>
      <c r="AA9" s="2" t="s">
        <v>320</v>
      </c>
      <c r="AB9" s="13"/>
      <c r="AD9" s="21" t="s">
        <v>344</v>
      </c>
      <c r="AE9" s="22"/>
      <c r="AG9" s="136" t="s">
        <v>365</v>
      </c>
      <c r="AH9" s="137"/>
      <c r="AJ9" s="157" t="s">
        <v>385</v>
      </c>
      <c r="AK9" s="158"/>
      <c r="AM9" s="157" t="s">
        <v>403</v>
      </c>
      <c r="AN9" s="158"/>
      <c r="AP9" s="136" t="s">
        <v>418</v>
      </c>
      <c r="AQ9" s="137"/>
    </row>
    <row r="10" spans="2:43" ht="18" customHeight="1" x14ac:dyDescent="0.15">
      <c r="D10" s="1"/>
      <c r="E10" s="1"/>
      <c r="F10" s="1"/>
      <c r="G10" s="1"/>
      <c r="H10" s="1"/>
      <c r="I10" s="55"/>
      <c r="J10" s="55"/>
      <c r="K10" s="55"/>
      <c r="M10" s="84" t="s">
        <v>11</v>
      </c>
      <c r="O10" s="136" t="s">
        <v>12</v>
      </c>
      <c r="P10" s="137"/>
      <c r="R10" s="136" t="s">
        <v>13</v>
      </c>
      <c r="S10" s="137"/>
      <c r="U10" s="2" t="s">
        <v>14</v>
      </c>
      <c r="V10" s="3"/>
      <c r="X10" s="136" t="s">
        <v>321</v>
      </c>
      <c r="Y10" s="137"/>
      <c r="AA10" s="2" t="s">
        <v>321</v>
      </c>
      <c r="AB10" s="13"/>
      <c r="AD10" s="21" t="s">
        <v>345</v>
      </c>
      <c r="AE10" s="22"/>
      <c r="AG10" s="136" t="s">
        <v>366</v>
      </c>
      <c r="AH10" s="137"/>
      <c r="AJ10" s="161">
        <v>45875</v>
      </c>
      <c r="AK10" s="158"/>
      <c r="AM10" s="161">
        <v>45882</v>
      </c>
      <c r="AN10" s="158"/>
      <c r="AP10" s="136" t="s">
        <v>419</v>
      </c>
      <c r="AQ10" s="137"/>
    </row>
    <row r="11" spans="2:43" ht="18" customHeight="1" x14ac:dyDescent="0.15">
      <c r="D11" s="1"/>
      <c r="E11" s="1"/>
      <c r="F11" s="1"/>
      <c r="G11" s="1"/>
      <c r="H11" s="1"/>
      <c r="I11" s="55"/>
      <c r="J11" s="55"/>
      <c r="K11" s="55"/>
      <c r="M11" s="84" t="s">
        <v>15</v>
      </c>
      <c r="O11" s="136" t="s">
        <v>16</v>
      </c>
      <c r="P11" s="137"/>
      <c r="R11" s="136" t="s">
        <v>16</v>
      </c>
      <c r="S11" s="137"/>
      <c r="U11" s="136" t="s">
        <v>16</v>
      </c>
      <c r="V11" s="137"/>
      <c r="X11" s="136" t="s">
        <v>16</v>
      </c>
      <c r="Y11" s="137"/>
      <c r="Z11" s="10"/>
      <c r="AA11" s="136" t="s">
        <v>16</v>
      </c>
      <c r="AB11" s="137"/>
      <c r="AD11" s="136" t="s">
        <v>16</v>
      </c>
      <c r="AE11" s="137"/>
      <c r="AF11" s="62"/>
      <c r="AG11" s="136" t="s">
        <v>16</v>
      </c>
      <c r="AH11" s="137"/>
      <c r="AJ11" s="136" t="s">
        <v>16</v>
      </c>
      <c r="AK11" s="137"/>
      <c r="AM11" s="136" t="s">
        <v>16</v>
      </c>
      <c r="AN11" s="137"/>
      <c r="AP11" s="136" t="s">
        <v>16</v>
      </c>
      <c r="AQ11" s="137"/>
    </row>
    <row r="12" spans="2:43" ht="18" customHeight="1" x14ac:dyDescent="0.15">
      <c r="D12" s="1"/>
      <c r="E12" s="1"/>
      <c r="F12" s="1"/>
      <c r="G12" s="1"/>
      <c r="H12" s="1"/>
      <c r="I12" s="55"/>
      <c r="J12" s="55"/>
      <c r="K12" s="55"/>
      <c r="M12" s="84" t="s">
        <v>17</v>
      </c>
      <c r="O12" s="136" t="s">
        <v>18</v>
      </c>
      <c r="P12" s="137"/>
      <c r="R12" s="136" t="s">
        <v>18</v>
      </c>
      <c r="S12" s="137"/>
      <c r="U12" s="136" t="s">
        <v>18</v>
      </c>
      <c r="V12" s="137"/>
      <c r="X12" s="136" t="s">
        <v>18</v>
      </c>
      <c r="Y12" s="137"/>
      <c r="AA12" s="136" t="s">
        <v>18</v>
      </c>
      <c r="AB12" s="137"/>
      <c r="AC12" s="3"/>
      <c r="AD12" s="136" t="s">
        <v>18</v>
      </c>
      <c r="AE12" s="137"/>
      <c r="AF12" s="63"/>
      <c r="AG12" s="136" t="s">
        <v>18</v>
      </c>
      <c r="AH12" s="137"/>
      <c r="AJ12" s="136" t="s">
        <v>18</v>
      </c>
      <c r="AK12" s="137"/>
      <c r="AM12" s="157">
        <v>1</v>
      </c>
      <c r="AN12" s="158"/>
      <c r="AP12" s="136" t="s">
        <v>18</v>
      </c>
      <c r="AQ12" s="137"/>
    </row>
    <row r="13" spans="2:43" ht="18" customHeight="1" x14ac:dyDescent="0.15">
      <c r="D13" s="138" t="s">
        <v>22</v>
      </c>
      <c r="E13" s="139"/>
      <c r="F13" s="139"/>
      <c r="G13" s="139"/>
      <c r="H13" s="139"/>
      <c r="I13" s="139"/>
      <c r="J13" s="139"/>
      <c r="K13" s="140"/>
      <c r="M13" s="84" t="s">
        <v>19</v>
      </c>
      <c r="O13" s="136" t="s">
        <v>20</v>
      </c>
      <c r="P13" s="137"/>
      <c r="Q13" s="9"/>
      <c r="R13" s="136" t="s">
        <v>20</v>
      </c>
      <c r="S13" s="137"/>
      <c r="T13" s="9"/>
      <c r="U13" s="10" t="s">
        <v>20</v>
      </c>
      <c r="V13" s="11"/>
      <c r="W13" s="9"/>
      <c r="X13" s="136" t="s">
        <v>20</v>
      </c>
      <c r="Y13" s="137"/>
      <c r="Z13" s="9"/>
      <c r="AA13" s="14" t="s">
        <v>341</v>
      </c>
      <c r="AB13" s="15"/>
      <c r="AC13" s="9"/>
      <c r="AD13" s="23" t="s">
        <v>20</v>
      </c>
      <c r="AE13" s="24"/>
      <c r="AF13" s="9"/>
      <c r="AG13" s="136" t="s">
        <v>20</v>
      </c>
      <c r="AH13" s="137"/>
      <c r="AI13" s="9"/>
      <c r="AJ13" s="157" t="s">
        <v>20</v>
      </c>
      <c r="AK13" s="158"/>
      <c r="AL13" s="9"/>
      <c r="AM13" s="157" t="s">
        <v>20</v>
      </c>
      <c r="AN13" s="158"/>
      <c r="AO13" s="9"/>
      <c r="AP13" s="136" t="s">
        <v>20</v>
      </c>
      <c r="AQ13" s="137"/>
    </row>
    <row r="14" spans="2:43" ht="18" customHeight="1" x14ac:dyDescent="0.15">
      <c r="B14" s="172" t="s">
        <v>458</v>
      </c>
      <c r="C14" s="61"/>
      <c r="D14" s="148" t="s">
        <v>438</v>
      </c>
      <c r="E14" s="149" t="s">
        <v>478</v>
      </c>
      <c r="F14" s="142" t="s">
        <v>445</v>
      </c>
      <c r="G14" s="143"/>
      <c r="H14" s="143"/>
      <c r="I14" s="143"/>
      <c r="J14" s="143"/>
      <c r="K14" s="144"/>
      <c r="M14" s="65"/>
      <c r="O14" s="136" t="s">
        <v>21</v>
      </c>
      <c r="P14" s="137"/>
      <c r="Q14" s="9"/>
      <c r="R14" s="136" t="s">
        <v>21</v>
      </c>
      <c r="S14" s="137"/>
      <c r="T14" s="9"/>
      <c r="U14" s="10" t="s">
        <v>21</v>
      </c>
      <c r="V14" s="11"/>
      <c r="W14" s="9"/>
      <c r="X14" s="136" t="s">
        <v>21</v>
      </c>
      <c r="Y14" s="137"/>
      <c r="Z14" s="9"/>
      <c r="AA14" s="136" t="s">
        <v>21</v>
      </c>
      <c r="AB14" s="137"/>
      <c r="AC14" s="9"/>
      <c r="AD14" s="25" t="s">
        <v>21</v>
      </c>
      <c r="AE14" s="26" t="s">
        <v>24</v>
      </c>
      <c r="AF14" s="9"/>
      <c r="AG14" s="136" t="s">
        <v>21</v>
      </c>
      <c r="AH14" s="137"/>
      <c r="AI14" s="9"/>
      <c r="AJ14" s="157" t="s">
        <v>21</v>
      </c>
      <c r="AK14" s="158"/>
      <c r="AL14" s="9"/>
      <c r="AM14" s="157" t="s">
        <v>21</v>
      </c>
      <c r="AN14" s="158"/>
      <c r="AO14" s="9"/>
      <c r="AP14" s="136" t="s">
        <v>21</v>
      </c>
      <c r="AQ14" s="137"/>
    </row>
    <row r="15" spans="2:43" ht="39" x14ac:dyDescent="0.15">
      <c r="B15" s="173"/>
      <c r="C15" s="66"/>
      <c r="D15" s="148"/>
      <c r="E15" s="150"/>
      <c r="F15" s="89" t="s">
        <v>471</v>
      </c>
      <c r="G15" s="91" t="s">
        <v>460</v>
      </c>
      <c r="H15" s="92" t="s">
        <v>443</v>
      </c>
      <c r="I15" s="130" t="s">
        <v>483</v>
      </c>
      <c r="J15" s="130" t="s">
        <v>455</v>
      </c>
      <c r="K15" s="130" t="s">
        <v>457</v>
      </c>
      <c r="M15" s="65"/>
      <c r="O15" s="4" t="s">
        <v>23</v>
      </c>
      <c r="P15" s="7" t="s">
        <v>24</v>
      </c>
      <c r="R15" s="7" t="s">
        <v>23</v>
      </c>
      <c r="S15" s="7" t="s">
        <v>24</v>
      </c>
      <c r="U15" s="7" t="s">
        <v>23</v>
      </c>
      <c r="V15" s="7" t="s">
        <v>24</v>
      </c>
      <c r="X15" s="7" t="s">
        <v>23</v>
      </c>
      <c r="Y15" s="7" t="s">
        <v>24</v>
      </c>
      <c r="AA15" s="7" t="s">
        <v>23</v>
      </c>
      <c r="AB15" s="7" t="s">
        <v>24</v>
      </c>
      <c r="AD15" s="7" t="s">
        <v>23</v>
      </c>
      <c r="AE15" s="6" t="s">
        <v>26</v>
      </c>
      <c r="AG15" s="7" t="s">
        <v>23</v>
      </c>
      <c r="AH15" s="7" t="s">
        <v>24</v>
      </c>
      <c r="AJ15" s="28" t="s">
        <v>23</v>
      </c>
      <c r="AK15" s="40" t="s">
        <v>24</v>
      </c>
      <c r="AM15" s="28" t="s">
        <v>23</v>
      </c>
      <c r="AN15" s="40" t="s">
        <v>24</v>
      </c>
      <c r="AP15" s="7" t="s">
        <v>23</v>
      </c>
      <c r="AQ15" s="7" t="s">
        <v>24</v>
      </c>
    </row>
    <row r="16" spans="2:43" ht="26" customHeight="1" x14ac:dyDescent="0.15">
      <c r="B16" s="67" t="s">
        <v>25</v>
      </c>
      <c r="C16" s="68"/>
      <c r="D16" s="107" t="str">
        <f t="shared" ref="D16:D52" si="0">IF(COUNTIF(O16:AQ16,"J")&gt;0,"Yes","No")</f>
        <v>No</v>
      </c>
      <c r="E16" s="96">
        <f t="shared" ref="E16:E47" si="1">MAX(O16:AQ16)</f>
        <v>0.24</v>
      </c>
      <c r="F16" s="97" t="s">
        <v>444</v>
      </c>
      <c r="G16" s="97" t="s">
        <v>444</v>
      </c>
      <c r="H16" s="97" t="s">
        <v>444</v>
      </c>
      <c r="I16" s="97" t="s">
        <v>444</v>
      </c>
      <c r="J16" s="97" t="s">
        <v>444</v>
      </c>
      <c r="K16" s="97" t="s">
        <v>444</v>
      </c>
      <c r="O16" s="5">
        <v>0.24</v>
      </c>
      <c r="P16" s="6" t="s">
        <v>26</v>
      </c>
      <c r="R16" s="5">
        <v>0.24</v>
      </c>
      <c r="S16" s="6" t="s">
        <v>26</v>
      </c>
      <c r="U16" s="6">
        <v>0.24</v>
      </c>
      <c r="V16" s="6" t="s">
        <v>26</v>
      </c>
      <c r="X16" s="6">
        <v>0.24</v>
      </c>
      <c r="Y16" s="6" t="s">
        <v>26</v>
      </c>
      <c r="AA16" s="6">
        <v>0.24</v>
      </c>
      <c r="AB16" s="6" t="s">
        <v>26</v>
      </c>
      <c r="AD16" s="6">
        <v>0.24</v>
      </c>
      <c r="AE16" s="6" t="s">
        <v>26</v>
      </c>
      <c r="AG16" s="6">
        <v>0.24</v>
      </c>
      <c r="AH16" s="6" t="s">
        <v>26</v>
      </c>
      <c r="AJ16" s="29">
        <v>0.24</v>
      </c>
      <c r="AK16" s="41" t="s">
        <v>26</v>
      </c>
      <c r="AM16" s="48">
        <v>0.24</v>
      </c>
      <c r="AN16" s="41" t="s">
        <v>26</v>
      </c>
      <c r="AP16" s="6">
        <v>0.24</v>
      </c>
      <c r="AQ16" s="6" t="s">
        <v>26</v>
      </c>
    </row>
    <row r="17" spans="2:43" ht="26" customHeight="1" x14ac:dyDescent="0.15">
      <c r="B17" s="67" t="s">
        <v>27</v>
      </c>
      <c r="C17" s="68"/>
      <c r="D17" s="99" t="str">
        <f t="shared" si="0"/>
        <v>No</v>
      </c>
      <c r="E17" s="100">
        <f t="shared" si="1"/>
        <v>8.5000000000000006E-2</v>
      </c>
      <c r="F17" s="101" t="s">
        <v>444</v>
      </c>
      <c r="G17" s="101" t="s">
        <v>444</v>
      </c>
      <c r="H17" s="101" t="s">
        <v>444</v>
      </c>
      <c r="I17" s="101" t="s">
        <v>444</v>
      </c>
      <c r="J17" s="101" t="s">
        <v>444</v>
      </c>
      <c r="K17" s="101" t="s">
        <v>444</v>
      </c>
      <c r="O17" s="5">
        <v>8.5000000000000006E-2</v>
      </c>
      <c r="P17" s="6" t="s">
        <v>26</v>
      </c>
      <c r="R17" s="5">
        <v>8.5000000000000006E-2</v>
      </c>
      <c r="S17" s="6" t="s">
        <v>26</v>
      </c>
      <c r="U17" s="6">
        <v>8.5000000000000006E-2</v>
      </c>
      <c r="V17" s="6" t="s">
        <v>26</v>
      </c>
      <c r="X17" s="6">
        <v>8.5000000000000006E-2</v>
      </c>
      <c r="Y17" s="6" t="s">
        <v>26</v>
      </c>
      <c r="AA17" s="6">
        <v>8.5000000000000006E-2</v>
      </c>
      <c r="AB17" s="6" t="s">
        <v>26</v>
      </c>
      <c r="AD17" s="6">
        <v>8.5000000000000006E-2</v>
      </c>
      <c r="AE17" s="6" t="s">
        <v>26</v>
      </c>
      <c r="AG17" s="6">
        <v>8.5000000000000006E-2</v>
      </c>
      <c r="AH17" s="6" t="s">
        <v>26</v>
      </c>
      <c r="AJ17" s="29">
        <v>8.5000000000000006E-2</v>
      </c>
      <c r="AK17" s="41" t="s">
        <v>26</v>
      </c>
      <c r="AM17" s="48">
        <v>8.5000000000000006E-2</v>
      </c>
      <c r="AN17" s="41" t="s">
        <v>26</v>
      </c>
      <c r="AP17" s="6">
        <v>8.5000000000000006E-2</v>
      </c>
      <c r="AQ17" s="6" t="s">
        <v>26</v>
      </c>
    </row>
    <row r="18" spans="2:43" ht="26" customHeight="1" x14ac:dyDescent="0.15">
      <c r="B18" s="67" t="s">
        <v>28</v>
      </c>
      <c r="C18" s="68"/>
      <c r="D18" s="99" t="str">
        <f t="shared" si="0"/>
        <v>No</v>
      </c>
      <c r="E18" s="100">
        <f t="shared" si="1"/>
        <v>0.31</v>
      </c>
      <c r="F18" s="101" t="s">
        <v>444</v>
      </c>
      <c r="G18" s="101" t="s">
        <v>444</v>
      </c>
      <c r="H18" s="101" t="s">
        <v>444</v>
      </c>
      <c r="I18" s="101" t="s">
        <v>444</v>
      </c>
      <c r="J18" s="101" t="s">
        <v>444</v>
      </c>
      <c r="K18" s="101" t="s">
        <v>444</v>
      </c>
      <c r="O18" s="5">
        <v>0.31</v>
      </c>
      <c r="P18" s="6" t="s">
        <v>26</v>
      </c>
      <c r="R18" s="5">
        <v>0.31</v>
      </c>
      <c r="S18" s="6" t="s">
        <v>26</v>
      </c>
      <c r="U18" s="6">
        <v>0.31</v>
      </c>
      <c r="V18" s="6" t="s">
        <v>26</v>
      </c>
      <c r="X18" s="6">
        <v>0.31</v>
      </c>
      <c r="Y18" s="6" t="s">
        <v>62</v>
      </c>
      <c r="AA18" s="6">
        <v>0.31</v>
      </c>
      <c r="AB18" s="6" t="s">
        <v>62</v>
      </c>
      <c r="AD18" s="6">
        <v>0.31</v>
      </c>
      <c r="AE18" s="6" t="s">
        <v>26</v>
      </c>
      <c r="AG18" s="6">
        <v>0.31</v>
      </c>
      <c r="AH18" s="6" t="s">
        <v>26</v>
      </c>
      <c r="AJ18" s="29">
        <v>0.31</v>
      </c>
      <c r="AK18" s="41" t="s">
        <v>26</v>
      </c>
      <c r="AM18" s="48">
        <v>0.31</v>
      </c>
      <c r="AN18" s="41" t="s">
        <v>26</v>
      </c>
      <c r="AP18" s="6">
        <v>0.31</v>
      </c>
      <c r="AQ18" s="6" t="s">
        <v>26</v>
      </c>
    </row>
    <row r="19" spans="2:43" ht="26" customHeight="1" x14ac:dyDescent="0.15">
      <c r="B19" s="67" t="s">
        <v>29</v>
      </c>
      <c r="C19" s="68"/>
      <c r="D19" s="99" t="str">
        <f t="shared" si="0"/>
        <v>No</v>
      </c>
      <c r="E19" s="100">
        <f t="shared" si="1"/>
        <v>0.19</v>
      </c>
      <c r="F19" s="101" t="s">
        <v>444</v>
      </c>
      <c r="G19" s="101" t="s">
        <v>444</v>
      </c>
      <c r="H19" s="101" t="s">
        <v>444</v>
      </c>
      <c r="I19" s="101" t="s">
        <v>444</v>
      </c>
      <c r="J19" s="101" t="s">
        <v>444</v>
      </c>
      <c r="K19" s="101" t="s">
        <v>444</v>
      </c>
      <c r="O19" s="5">
        <v>0.19</v>
      </c>
      <c r="P19" s="6" t="s">
        <v>26</v>
      </c>
      <c r="R19" s="5">
        <v>0.19</v>
      </c>
      <c r="S19" s="6" t="s">
        <v>26</v>
      </c>
      <c r="U19" s="6">
        <v>0.19</v>
      </c>
      <c r="V19" s="6" t="s">
        <v>26</v>
      </c>
      <c r="X19" s="6">
        <v>0.19</v>
      </c>
      <c r="Y19" s="6" t="s">
        <v>26</v>
      </c>
      <c r="AA19" s="6">
        <v>0.19</v>
      </c>
      <c r="AB19" s="6" t="s">
        <v>26</v>
      </c>
      <c r="AD19" s="6">
        <v>0.19</v>
      </c>
      <c r="AE19" s="6" t="s">
        <v>26</v>
      </c>
      <c r="AG19" s="6">
        <v>0.19</v>
      </c>
      <c r="AH19" s="6" t="s">
        <v>26</v>
      </c>
      <c r="AJ19" s="29">
        <v>0.19</v>
      </c>
      <c r="AK19" s="41" t="s">
        <v>26</v>
      </c>
      <c r="AM19" s="48">
        <v>0.19</v>
      </c>
      <c r="AN19" s="41" t="s">
        <v>26</v>
      </c>
      <c r="AP19" s="6">
        <v>0.19</v>
      </c>
      <c r="AQ19" s="6" t="s">
        <v>26</v>
      </c>
    </row>
    <row r="20" spans="2:43" ht="26" customHeight="1" x14ac:dyDescent="0.15">
      <c r="B20" s="67" t="s">
        <v>30</v>
      </c>
      <c r="C20" s="68"/>
      <c r="D20" s="99" t="str">
        <f t="shared" si="0"/>
        <v>No</v>
      </c>
      <c r="E20" s="100">
        <f t="shared" si="1"/>
        <v>0.26</v>
      </c>
      <c r="F20" s="101" t="s">
        <v>444</v>
      </c>
      <c r="G20" s="101" t="s">
        <v>444</v>
      </c>
      <c r="H20" s="101" t="s">
        <v>444</v>
      </c>
      <c r="I20" s="101" t="s">
        <v>444</v>
      </c>
      <c r="J20" s="101" t="s">
        <v>444</v>
      </c>
      <c r="K20" s="101" t="s">
        <v>444</v>
      </c>
      <c r="O20" s="5">
        <v>0.26</v>
      </c>
      <c r="P20" s="6" t="s">
        <v>26</v>
      </c>
      <c r="R20" s="5">
        <v>0.26</v>
      </c>
      <c r="S20" s="6" t="s">
        <v>26</v>
      </c>
      <c r="U20" s="6">
        <v>0.26</v>
      </c>
      <c r="V20" s="6" t="s">
        <v>26</v>
      </c>
      <c r="X20" s="6">
        <v>0.26</v>
      </c>
      <c r="Y20" s="6" t="s">
        <v>26</v>
      </c>
      <c r="AA20" s="6">
        <v>0.26</v>
      </c>
      <c r="AB20" s="6" t="s">
        <v>26</v>
      </c>
      <c r="AD20" s="6">
        <v>0.26</v>
      </c>
      <c r="AE20" s="6" t="s">
        <v>26</v>
      </c>
      <c r="AG20" s="6">
        <v>0.26</v>
      </c>
      <c r="AH20" s="6" t="s">
        <v>26</v>
      </c>
      <c r="AJ20" s="29">
        <v>0.26</v>
      </c>
      <c r="AK20" s="41" t="s">
        <v>26</v>
      </c>
      <c r="AM20" s="48">
        <v>0.26</v>
      </c>
      <c r="AN20" s="41" t="s">
        <v>26</v>
      </c>
      <c r="AP20" s="6">
        <v>0.26</v>
      </c>
      <c r="AQ20" s="6" t="s">
        <v>26</v>
      </c>
    </row>
    <row r="21" spans="2:43" ht="26" customHeight="1" x14ac:dyDescent="0.15">
      <c r="B21" s="67" t="s">
        <v>31</v>
      </c>
      <c r="C21" s="68"/>
      <c r="D21" s="99" t="str">
        <f t="shared" si="0"/>
        <v>No</v>
      </c>
      <c r="E21" s="100">
        <f t="shared" si="1"/>
        <v>0.26</v>
      </c>
      <c r="F21" s="101" t="s">
        <v>444</v>
      </c>
      <c r="G21" s="101" t="s">
        <v>444</v>
      </c>
      <c r="H21" s="101" t="s">
        <v>444</v>
      </c>
      <c r="I21" s="101" t="s">
        <v>444</v>
      </c>
      <c r="J21" s="101" t="s">
        <v>444</v>
      </c>
      <c r="K21" s="101" t="s">
        <v>444</v>
      </c>
      <c r="O21" s="5">
        <v>0.26</v>
      </c>
      <c r="P21" s="6" t="s">
        <v>26</v>
      </c>
      <c r="R21" s="5">
        <v>0.26</v>
      </c>
      <c r="S21" s="6" t="s">
        <v>26</v>
      </c>
      <c r="U21" s="6">
        <v>0.26</v>
      </c>
      <c r="V21" s="6" t="s">
        <v>26</v>
      </c>
      <c r="X21" s="6">
        <v>0.26</v>
      </c>
      <c r="Y21" s="6" t="s">
        <v>26</v>
      </c>
      <c r="AA21" s="6">
        <v>0.26</v>
      </c>
      <c r="AB21" s="6" t="s">
        <v>26</v>
      </c>
      <c r="AD21" s="6">
        <v>0.26</v>
      </c>
      <c r="AE21" s="6" t="s">
        <v>26</v>
      </c>
      <c r="AG21" s="6">
        <v>0.26</v>
      </c>
      <c r="AH21" s="6" t="s">
        <v>26</v>
      </c>
      <c r="AJ21" s="29">
        <v>0.26</v>
      </c>
      <c r="AK21" s="41" t="s">
        <v>26</v>
      </c>
      <c r="AM21" s="48">
        <v>0.26</v>
      </c>
      <c r="AN21" s="41" t="s">
        <v>26</v>
      </c>
      <c r="AP21" s="6">
        <v>0.26</v>
      </c>
      <c r="AQ21" s="6" t="s">
        <v>26</v>
      </c>
    </row>
    <row r="22" spans="2:43" ht="26" customHeight="1" x14ac:dyDescent="0.15">
      <c r="B22" s="67" t="s">
        <v>32</v>
      </c>
      <c r="C22" s="68"/>
      <c r="D22" s="99" t="str">
        <f t="shared" si="0"/>
        <v>No</v>
      </c>
      <c r="E22" s="100">
        <f t="shared" si="1"/>
        <v>0.36</v>
      </c>
      <c r="F22" s="101" t="s">
        <v>444</v>
      </c>
      <c r="G22" s="101" t="s">
        <v>444</v>
      </c>
      <c r="H22" s="101" t="s">
        <v>444</v>
      </c>
      <c r="I22" s="101" t="s">
        <v>444</v>
      </c>
      <c r="J22" s="101" t="s">
        <v>444</v>
      </c>
      <c r="K22" s="101" t="s">
        <v>444</v>
      </c>
      <c r="O22" s="5">
        <v>0.36</v>
      </c>
      <c r="P22" s="6" t="s">
        <v>26</v>
      </c>
      <c r="R22" s="5">
        <v>0.36</v>
      </c>
      <c r="S22" s="6" t="s">
        <v>26</v>
      </c>
      <c r="U22" s="6">
        <v>0.36</v>
      </c>
      <c r="V22" s="6" t="s">
        <v>26</v>
      </c>
      <c r="X22" s="6">
        <v>0.36</v>
      </c>
      <c r="Y22" s="6" t="s">
        <v>26</v>
      </c>
      <c r="AA22" s="6">
        <v>0.36</v>
      </c>
      <c r="AB22" s="6" t="s">
        <v>26</v>
      </c>
      <c r="AD22" s="6">
        <v>0.36</v>
      </c>
      <c r="AE22" s="6" t="s">
        <v>26</v>
      </c>
      <c r="AG22" s="6">
        <v>0.36</v>
      </c>
      <c r="AH22" s="6" t="s">
        <v>26</v>
      </c>
      <c r="AJ22" s="29">
        <v>0.36</v>
      </c>
      <c r="AK22" s="41" t="s">
        <v>26</v>
      </c>
      <c r="AM22" s="48">
        <v>0.36</v>
      </c>
      <c r="AN22" s="41" t="s">
        <v>26</v>
      </c>
      <c r="AP22" s="6">
        <v>0.36</v>
      </c>
      <c r="AQ22" s="6" t="s">
        <v>26</v>
      </c>
    </row>
    <row r="23" spans="2:43" ht="26" customHeight="1" x14ac:dyDescent="0.15">
      <c r="B23" s="67" t="s">
        <v>33</v>
      </c>
      <c r="C23" s="68"/>
      <c r="D23" s="99" t="str">
        <f t="shared" si="0"/>
        <v>No</v>
      </c>
      <c r="E23" s="100">
        <f t="shared" si="1"/>
        <v>0.37</v>
      </c>
      <c r="F23" s="101" t="s">
        <v>444</v>
      </c>
      <c r="G23" s="101" t="s">
        <v>444</v>
      </c>
      <c r="H23" s="101" t="s">
        <v>444</v>
      </c>
      <c r="I23" s="101" t="s">
        <v>444</v>
      </c>
      <c r="J23" s="101" t="s">
        <v>444</v>
      </c>
      <c r="K23" s="101" t="s">
        <v>444</v>
      </c>
      <c r="O23" s="5">
        <v>0.37</v>
      </c>
      <c r="P23" s="6" t="s">
        <v>26</v>
      </c>
      <c r="R23" s="5">
        <v>0.37</v>
      </c>
      <c r="S23" s="6" t="s">
        <v>26</v>
      </c>
      <c r="U23" s="6">
        <v>0.37</v>
      </c>
      <c r="V23" s="6" t="s">
        <v>26</v>
      </c>
      <c r="X23" s="6">
        <v>0.37</v>
      </c>
      <c r="Y23" s="6" t="s">
        <v>26</v>
      </c>
      <c r="AA23" s="6">
        <v>0.37</v>
      </c>
      <c r="AB23" s="6" t="s">
        <v>26</v>
      </c>
      <c r="AD23" s="6">
        <v>0.37</v>
      </c>
      <c r="AE23" s="6" t="s">
        <v>26</v>
      </c>
      <c r="AG23" s="6">
        <v>0.37</v>
      </c>
      <c r="AH23" s="6" t="s">
        <v>26</v>
      </c>
      <c r="AJ23" s="29">
        <v>0.37</v>
      </c>
      <c r="AK23" s="41" t="s">
        <v>26</v>
      </c>
      <c r="AM23" s="48">
        <v>0.37</v>
      </c>
      <c r="AN23" s="41" t="s">
        <v>26</v>
      </c>
      <c r="AP23" s="6">
        <v>0.37</v>
      </c>
      <c r="AQ23" s="6" t="s">
        <v>26</v>
      </c>
    </row>
    <row r="24" spans="2:43" ht="26" customHeight="1" x14ac:dyDescent="0.15">
      <c r="B24" s="67" t="s">
        <v>34</v>
      </c>
      <c r="C24" s="68"/>
      <c r="D24" s="99" t="str">
        <f t="shared" si="0"/>
        <v>No</v>
      </c>
      <c r="E24" s="100">
        <f t="shared" si="1"/>
        <v>7.3999999999999996E-2</v>
      </c>
      <c r="F24" s="101" t="s">
        <v>444</v>
      </c>
      <c r="G24" s="101" t="s">
        <v>444</v>
      </c>
      <c r="H24" s="101" t="s">
        <v>444</v>
      </c>
      <c r="I24" s="101" t="s">
        <v>444</v>
      </c>
      <c r="J24" s="101" t="s">
        <v>444</v>
      </c>
      <c r="K24" s="101" t="s">
        <v>444</v>
      </c>
      <c r="O24" s="5">
        <v>7.3999999999999996E-2</v>
      </c>
      <c r="P24" s="6" t="s">
        <v>26</v>
      </c>
      <c r="R24" s="5">
        <v>7.3999999999999996E-2</v>
      </c>
      <c r="S24" s="6" t="s">
        <v>35</v>
      </c>
      <c r="U24" s="6">
        <v>7.3999999999999996E-2</v>
      </c>
      <c r="V24" s="6" t="s">
        <v>26</v>
      </c>
      <c r="X24" s="6">
        <v>7.3999999999999996E-2</v>
      </c>
      <c r="Y24" s="6" t="s">
        <v>26</v>
      </c>
      <c r="AA24" s="6">
        <v>7.3999999999999996E-2</v>
      </c>
      <c r="AB24" s="6" t="s">
        <v>26</v>
      </c>
      <c r="AD24" s="6">
        <v>7.3999999999999996E-2</v>
      </c>
      <c r="AE24" s="6" t="s">
        <v>26</v>
      </c>
      <c r="AG24" s="6">
        <v>7.3999999999999996E-2</v>
      </c>
      <c r="AH24" s="6" t="s">
        <v>26</v>
      </c>
      <c r="AJ24" s="29">
        <v>7.3999999999999996E-2</v>
      </c>
      <c r="AK24" s="41" t="s">
        <v>26</v>
      </c>
      <c r="AM24" s="48">
        <v>7.3999999999999996E-2</v>
      </c>
      <c r="AN24" s="41" t="s">
        <v>26</v>
      </c>
      <c r="AP24" s="6">
        <v>7.3999999999999996E-2</v>
      </c>
      <c r="AQ24" s="6" t="s">
        <v>26</v>
      </c>
    </row>
    <row r="25" spans="2:43" ht="26" customHeight="1" x14ac:dyDescent="0.15">
      <c r="B25" s="67" t="s">
        <v>36</v>
      </c>
      <c r="C25" s="68"/>
      <c r="D25" s="99" t="str">
        <f t="shared" si="0"/>
        <v>No</v>
      </c>
      <c r="E25" s="100">
        <f t="shared" si="1"/>
        <v>0.34</v>
      </c>
      <c r="F25" s="101" t="s">
        <v>444</v>
      </c>
      <c r="G25" s="101" t="s">
        <v>444</v>
      </c>
      <c r="H25" s="101" t="s">
        <v>444</v>
      </c>
      <c r="I25" s="101" t="s">
        <v>444</v>
      </c>
      <c r="J25" s="101" t="s">
        <v>444</v>
      </c>
      <c r="K25" s="101" t="s">
        <v>444</v>
      </c>
      <c r="O25" s="5">
        <v>0.34</v>
      </c>
      <c r="P25" s="6" t="s">
        <v>26</v>
      </c>
      <c r="R25" s="5">
        <v>0.34</v>
      </c>
      <c r="S25" s="6" t="s">
        <v>26</v>
      </c>
      <c r="U25" s="5">
        <v>0.34</v>
      </c>
      <c r="V25" s="6" t="s">
        <v>26</v>
      </c>
      <c r="X25" s="6">
        <v>0.34</v>
      </c>
      <c r="Y25" s="6" t="s">
        <v>62</v>
      </c>
      <c r="AA25" s="6">
        <v>0.34</v>
      </c>
      <c r="AB25" s="6" t="s">
        <v>62</v>
      </c>
      <c r="AD25" s="6">
        <v>0.34</v>
      </c>
      <c r="AE25" s="6" t="s">
        <v>26</v>
      </c>
      <c r="AG25" s="6">
        <v>0.34</v>
      </c>
      <c r="AH25" s="6" t="s">
        <v>26</v>
      </c>
      <c r="AJ25" s="29">
        <v>0.34</v>
      </c>
      <c r="AK25" s="41" t="s">
        <v>26</v>
      </c>
      <c r="AM25" s="48">
        <v>0.34</v>
      </c>
      <c r="AN25" s="41" t="s">
        <v>26</v>
      </c>
      <c r="AP25" s="6">
        <v>0.34</v>
      </c>
      <c r="AQ25" s="6" t="s">
        <v>26</v>
      </c>
    </row>
    <row r="26" spans="2:43" ht="26" customHeight="1" x14ac:dyDescent="0.15">
      <c r="B26" s="67" t="s">
        <v>37</v>
      </c>
      <c r="C26" s="68"/>
      <c r="D26" s="99" t="str">
        <f t="shared" si="0"/>
        <v>No</v>
      </c>
      <c r="E26" s="100">
        <f t="shared" si="1"/>
        <v>0.33</v>
      </c>
      <c r="F26" s="101" t="s">
        <v>444</v>
      </c>
      <c r="G26" s="101" t="s">
        <v>444</v>
      </c>
      <c r="H26" s="101" t="s">
        <v>444</v>
      </c>
      <c r="I26" s="101" t="s">
        <v>444</v>
      </c>
      <c r="J26" s="101" t="s">
        <v>444</v>
      </c>
      <c r="K26" s="101" t="s">
        <v>444</v>
      </c>
      <c r="O26" s="5">
        <v>0.33</v>
      </c>
      <c r="P26" s="6" t="s">
        <v>26</v>
      </c>
      <c r="R26" s="5">
        <v>0.33</v>
      </c>
      <c r="S26" s="6" t="s">
        <v>26</v>
      </c>
      <c r="U26" s="6">
        <v>0.33</v>
      </c>
      <c r="V26" s="6" t="s">
        <v>26</v>
      </c>
      <c r="X26" s="6">
        <v>0.33</v>
      </c>
      <c r="Y26" s="6" t="s">
        <v>62</v>
      </c>
      <c r="AA26" s="6">
        <v>0.33</v>
      </c>
      <c r="AB26" s="6" t="s">
        <v>62</v>
      </c>
      <c r="AD26" s="6">
        <v>0.33</v>
      </c>
      <c r="AE26" s="6" t="s">
        <v>26</v>
      </c>
      <c r="AG26" s="6">
        <v>0.33</v>
      </c>
      <c r="AH26" s="6" t="s">
        <v>26</v>
      </c>
      <c r="AJ26" s="29">
        <v>0.33</v>
      </c>
      <c r="AK26" s="41" t="s">
        <v>26</v>
      </c>
      <c r="AM26" s="48">
        <v>0.33</v>
      </c>
      <c r="AN26" s="41" t="s">
        <v>26</v>
      </c>
      <c r="AP26" s="6">
        <v>0.33</v>
      </c>
      <c r="AQ26" s="6" t="s">
        <v>26</v>
      </c>
    </row>
    <row r="27" spans="2:43" ht="26" customHeight="1" x14ac:dyDescent="0.15">
      <c r="B27" s="67" t="s">
        <v>38</v>
      </c>
      <c r="C27" s="68"/>
      <c r="D27" s="99" t="str">
        <f t="shared" si="0"/>
        <v>No</v>
      </c>
      <c r="E27" s="100">
        <f t="shared" si="1"/>
        <v>24</v>
      </c>
      <c r="F27" s="101" t="s">
        <v>444</v>
      </c>
      <c r="G27" s="101" t="s">
        <v>444</v>
      </c>
      <c r="H27" s="101" t="s">
        <v>444</v>
      </c>
      <c r="I27" s="101" t="s">
        <v>444</v>
      </c>
      <c r="J27" s="101" t="s">
        <v>444</v>
      </c>
      <c r="K27" s="101" t="s">
        <v>444</v>
      </c>
      <c r="O27" s="5">
        <v>24</v>
      </c>
      <c r="P27" s="6" t="s">
        <v>26</v>
      </c>
      <c r="R27" s="5">
        <v>24</v>
      </c>
      <c r="S27" s="6" t="s">
        <v>26</v>
      </c>
      <c r="U27" s="6">
        <v>24</v>
      </c>
      <c r="V27" s="6" t="s">
        <v>26</v>
      </c>
      <c r="X27" s="6">
        <v>24</v>
      </c>
      <c r="Y27" s="6" t="s">
        <v>26</v>
      </c>
      <c r="AA27" s="6">
        <v>24</v>
      </c>
      <c r="AB27" s="6" t="s">
        <v>26</v>
      </c>
      <c r="AD27" s="6">
        <v>24</v>
      </c>
      <c r="AE27" s="6" t="s">
        <v>26</v>
      </c>
      <c r="AG27" s="6">
        <v>24</v>
      </c>
      <c r="AH27" s="6" t="s">
        <v>26</v>
      </c>
      <c r="AJ27" s="29">
        <v>24</v>
      </c>
      <c r="AK27" s="41" t="s">
        <v>26</v>
      </c>
      <c r="AM27" s="48">
        <v>24</v>
      </c>
      <c r="AN27" s="41" t="s">
        <v>26</v>
      </c>
      <c r="AP27" s="6">
        <v>24</v>
      </c>
      <c r="AQ27" s="6" t="s">
        <v>26</v>
      </c>
    </row>
    <row r="28" spans="2:43" ht="26" customHeight="1" x14ac:dyDescent="0.15">
      <c r="B28" s="67" t="s">
        <v>39</v>
      </c>
      <c r="C28" s="68"/>
      <c r="D28" s="99" t="str">
        <f t="shared" si="0"/>
        <v>No</v>
      </c>
      <c r="E28" s="100">
        <f t="shared" si="1"/>
        <v>3.9</v>
      </c>
      <c r="F28" s="101" t="s">
        <v>444</v>
      </c>
      <c r="G28" s="101" t="s">
        <v>444</v>
      </c>
      <c r="H28" s="101" t="s">
        <v>444</v>
      </c>
      <c r="I28" s="101" t="s">
        <v>444</v>
      </c>
      <c r="J28" s="101" t="s">
        <v>444</v>
      </c>
      <c r="K28" s="101" t="s">
        <v>444</v>
      </c>
      <c r="O28" s="5">
        <v>3.9</v>
      </c>
      <c r="P28" s="6" t="s">
        <v>26</v>
      </c>
      <c r="R28" s="5">
        <v>3.9</v>
      </c>
      <c r="S28" s="6" t="s">
        <v>26</v>
      </c>
      <c r="U28" s="6">
        <v>3.9</v>
      </c>
      <c r="V28" s="6" t="s">
        <v>26</v>
      </c>
      <c r="X28" s="6">
        <v>3.9</v>
      </c>
      <c r="Y28" s="6" t="s">
        <v>26</v>
      </c>
      <c r="AA28" s="6">
        <v>3.9</v>
      </c>
      <c r="AB28" s="6" t="s">
        <v>26</v>
      </c>
      <c r="AD28" s="6">
        <v>3.9</v>
      </c>
      <c r="AE28" s="6" t="s">
        <v>26</v>
      </c>
      <c r="AG28" s="6">
        <v>3.9</v>
      </c>
      <c r="AH28" s="6" t="s">
        <v>26</v>
      </c>
      <c r="AJ28" s="29">
        <v>3.9</v>
      </c>
      <c r="AK28" s="41" t="s">
        <v>26</v>
      </c>
      <c r="AM28" s="48">
        <v>3.9</v>
      </c>
      <c r="AN28" s="41" t="s">
        <v>26</v>
      </c>
      <c r="AP28" s="6">
        <v>3.9</v>
      </c>
      <c r="AQ28" s="6" t="s">
        <v>26</v>
      </c>
    </row>
    <row r="29" spans="2:43" ht="26" customHeight="1" x14ac:dyDescent="0.15">
      <c r="B29" s="67" t="s">
        <v>40</v>
      </c>
      <c r="C29" s="68"/>
      <c r="D29" s="99" t="str">
        <f t="shared" si="0"/>
        <v>No</v>
      </c>
      <c r="E29" s="100">
        <f t="shared" si="1"/>
        <v>1.1000000000000001</v>
      </c>
      <c r="F29" s="101" t="s">
        <v>444</v>
      </c>
      <c r="G29" s="101" t="s">
        <v>444</v>
      </c>
      <c r="H29" s="101" t="s">
        <v>444</v>
      </c>
      <c r="I29" s="101" t="s">
        <v>444</v>
      </c>
      <c r="J29" s="101" t="s">
        <v>444</v>
      </c>
      <c r="K29" s="101" t="s">
        <v>444</v>
      </c>
      <c r="O29" s="5">
        <v>1.1000000000000001</v>
      </c>
      <c r="P29" s="6" t="s">
        <v>26</v>
      </c>
      <c r="R29" s="5">
        <v>1.1000000000000001</v>
      </c>
      <c r="S29" s="6" t="s">
        <v>26</v>
      </c>
      <c r="U29" s="6">
        <v>1.1000000000000001</v>
      </c>
      <c r="V29" s="6" t="s">
        <v>26</v>
      </c>
      <c r="X29" s="6">
        <v>1.1000000000000001</v>
      </c>
      <c r="Y29" s="6" t="s">
        <v>26</v>
      </c>
      <c r="AA29" s="6">
        <v>1.1000000000000001</v>
      </c>
      <c r="AB29" s="6" t="s">
        <v>26</v>
      </c>
      <c r="AD29" s="6">
        <v>1.1000000000000001</v>
      </c>
      <c r="AE29" s="6" t="s">
        <v>26</v>
      </c>
      <c r="AG29" s="6">
        <v>1.1000000000000001</v>
      </c>
      <c r="AH29" s="6" t="s">
        <v>26</v>
      </c>
      <c r="AJ29" s="29">
        <v>1.1000000000000001</v>
      </c>
      <c r="AK29" s="41" t="s">
        <v>26</v>
      </c>
      <c r="AM29" s="48">
        <v>1.1000000000000001</v>
      </c>
      <c r="AN29" s="41" t="s">
        <v>62</v>
      </c>
      <c r="AP29" s="6">
        <v>1.1000000000000001</v>
      </c>
      <c r="AQ29" s="6" t="s">
        <v>26</v>
      </c>
    </row>
    <row r="30" spans="2:43" ht="26" customHeight="1" x14ac:dyDescent="0.15">
      <c r="B30" s="67" t="s">
        <v>41</v>
      </c>
      <c r="C30" s="68"/>
      <c r="D30" s="99" t="str">
        <f t="shared" si="0"/>
        <v>No</v>
      </c>
      <c r="E30" s="100">
        <f t="shared" si="1"/>
        <v>1.3</v>
      </c>
      <c r="F30" s="101" t="s">
        <v>444</v>
      </c>
      <c r="G30" s="101" t="s">
        <v>444</v>
      </c>
      <c r="H30" s="101" t="s">
        <v>444</v>
      </c>
      <c r="I30" s="101" t="s">
        <v>444</v>
      </c>
      <c r="J30" s="101" t="s">
        <v>444</v>
      </c>
      <c r="K30" s="101" t="s">
        <v>444</v>
      </c>
      <c r="O30" s="5">
        <v>1.3</v>
      </c>
      <c r="P30" s="6" t="s">
        <v>26</v>
      </c>
      <c r="R30" s="5">
        <v>1.3</v>
      </c>
      <c r="S30" s="6" t="s">
        <v>26</v>
      </c>
      <c r="U30" s="6">
        <v>1.3</v>
      </c>
      <c r="V30" s="6" t="s">
        <v>26</v>
      </c>
      <c r="X30" s="6">
        <v>1.3</v>
      </c>
      <c r="Y30" s="6" t="s">
        <v>26</v>
      </c>
      <c r="AA30" s="6">
        <v>1.3</v>
      </c>
      <c r="AB30" s="6" t="s">
        <v>26</v>
      </c>
      <c r="AD30" s="6">
        <v>1.3</v>
      </c>
      <c r="AE30" s="6" t="s">
        <v>26</v>
      </c>
      <c r="AG30" s="6">
        <v>1.3</v>
      </c>
      <c r="AH30" s="6" t="s">
        <v>26</v>
      </c>
      <c r="AJ30" s="29">
        <v>1.3</v>
      </c>
      <c r="AK30" s="41" t="s">
        <v>26</v>
      </c>
      <c r="AM30" s="48">
        <v>1.3</v>
      </c>
      <c r="AN30" s="41" t="s">
        <v>26</v>
      </c>
      <c r="AP30" s="6">
        <v>1.3</v>
      </c>
      <c r="AQ30" s="6" t="s">
        <v>26</v>
      </c>
    </row>
    <row r="31" spans="2:43" ht="26" customHeight="1" x14ac:dyDescent="0.15">
      <c r="B31" s="67" t="s">
        <v>42</v>
      </c>
      <c r="C31" s="68"/>
      <c r="D31" s="99" t="str">
        <f t="shared" si="0"/>
        <v>No</v>
      </c>
      <c r="E31" s="100">
        <f t="shared" si="1"/>
        <v>4.4000000000000004</v>
      </c>
      <c r="F31" s="101" t="s">
        <v>444</v>
      </c>
      <c r="G31" s="101" t="s">
        <v>444</v>
      </c>
      <c r="H31" s="101" t="s">
        <v>444</v>
      </c>
      <c r="I31" s="101" t="s">
        <v>444</v>
      </c>
      <c r="J31" s="101" t="s">
        <v>444</v>
      </c>
      <c r="K31" s="101" t="s">
        <v>444</v>
      </c>
      <c r="O31" s="5">
        <v>4.4000000000000004</v>
      </c>
      <c r="P31" s="6" t="s">
        <v>26</v>
      </c>
      <c r="R31" s="5">
        <v>4.4000000000000004</v>
      </c>
      <c r="S31" s="6" t="s">
        <v>26</v>
      </c>
      <c r="U31" s="6">
        <v>4.4000000000000004</v>
      </c>
      <c r="V31" s="6" t="s">
        <v>26</v>
      </c>
      <c r="X31" s="6">
        <v>4.4000000000000004</v>
      </c>
      <c r="Y31" s="6" t="s">
        <v>26</v>
      </c>
      <c r="AA31" s="6">
        <v>4.4000000000000004</v>
      </c>
      <c r="AB31" s="6" t="s">
        <v>26</v>
      </c>
      <c r="AD31" s="6">
        <v>4.4000000000000004</v>
      </c>
      <c r="AE31" s="6" t="s">
        <v>26</v>
      </c>
      <c r="AG31" s="6">
        <v>4.4000000000000004</v>
      </c>
      <c r="AH31" s="6" t="s">
        <v>26</v>
      </c>
      <c r="AJ31" s="29">
        <v>4.4000000000000004</v>
      </c>
      <c r="AK31" s="41" t="s">
        <v>26</v>
      </c>
      <c r="AM31" s="48">
        <v>4.4000000000000004</v>
      </c>
      <c r="AN31" s="41" t="s">
        <v>26</v>
      </c>
      <c r="AP31" s="6">
        <v>4.4000000000000004</v>
      </c>
      <c r="AQ31" s="6" t="s">
        <v>26</v>
      </c>
    </row>
    <row r="32" spans="2:43" ht="26" customHeight="1" x14ac:dyDescent="0.15">
      <c r="B32" s="67" t="s">
        <v>43</v>
      </c>
      <c r="C32" s="68"/>
      <c r="D32" s="99" t="str">
        <f t="shared" si="0"/>
        <v>No</v>
      </c>
      <c r="E32" s="100">
        <f t="shared" si="1"/>
        <v>7.0000000000000007E-2</v>
      </c>
      <c r="F32" s="101" t="s">
        <v>444</v>
      </c>
      <c r="G32" s="101" t="s">
        <v>444</v>
      </c>
      <c r="H32" s="101" t="s">
        <v>444</v>
      </c>
      <c r="I32" s="101" t="s">
        <v>444</v>
      </c>
      <c r="J32" s="101" t="s">
        <v>444</v>
      </c>
      <c r="K32" s="101" t="s">
        <v>444</v>
      </c>
      <c r="O32" s="5">
        <v>7.0000000000000007E-2</v>
      </c>
      <c r="P32" s="6" t="s">
        <v>26</v>
      </c>
      <c r="R32" s="5">
        <v>7.0000000000000007E-2</v>
      </c>
      <c r="S32" s="6" t="s">
        <v>26</v>
      </c>
      <c r="U32" s="6">
        <v>7.0000000000000007E-2</v>
      </c>
      <c r="V32" s="6" t="s">
        <v>26</v>
      </c>
      <c r="X32" s="6">
        <v>7.0000000000000007E-2</v>
      </c>
      <c r="Y32" s="6" t="s">
        <v>26</v>
      </c>
      <c r="AA32" s="6">
        <v>7.0000000000000007E-2</v>
      </c>
      <c r="AB32" s="6" t="s">
        <v>26</v>
      </c>
      <c r="AD32" s="6">
        <v>7.0000000000000007E-2</v>
      </c>
      <c r="AE32" s="6" t="s">
        <v>26</v>
      </c>
      <c r="AG32" s="6">
        <v>7.0000000000000007E-2</v>
      </c>
      <c r="AH32" s="6" t="s">
        <v>26</v>
      </c>
      <c r="AJ32" s="29">
        <v>7.0000000000000007E-2</v>
      </c>
      <c r="AK32" s="41" t="s">
        <v>26</v>
      </c>
      <c r="AM32" s="48">
        <v>7.0000000000000007E-2</v>
      </c>
      <c r="AN32" s="41" t="s">
        <v>26</v>
      </c>
      <c r="AP32" s="6">
        <v>7.0000000000000007E-2</v>
      </c>
      <c r="AQ32" s="6" t="s">
        <v>26</v>
      </c>
    </row>
    <row r="33" spans="2:43" ht="26" customHeight="1" x14ac:dyDescent="0.15">
      <c r="B33" s="67" t="s">
        <v>44</v>
      </c>
      <c r="C33" s="68"/>
      <c r="D33" s="99" t="str">
        <f t="shared" si="0"/>
        <v>No</v>
      </c>
      <c r="E33" s="100">
        <f t="shared" si="1"/>
        <v>0.54</v>
      </c>
      <c r="F33" s="101" t="s">
        <v>444</v>
      </c>
      <c r="G33" s="101" t="s">
        <v>444</v>
      </c>
      <c r="H33" s="101" t="s">
        <v>444</v>
      </c>
      <c r="I33" s="101" t="s">
        <v>444</v>
      </c>
      <c r="J33" s="101" t="s">
        <v>444</v>
      </c>
      <c r="K33" s="101" t="s">
        <v>444</v>
      </c>
      <c r="O33" s="5">
        <v>0.54</v>
      </c>
      <c r="P33" s="6" t="s">
        <v>26</v>
      </c>
      <c r="R33" s="5">
        <v>0.54</v>
      </c>
      <c r="S33" s="6" t="s">
        <v>26</v>
      </c>
      <c r="U33" s="6">
        <v>0.54</v>
      </c>
      <c r="V33" s="6" t="s">
        <v>26</v>
      </c>
      <c r="X33" s="6">
        <v>0.54</v>
      </c>
      <c r="Y33" s="6" t="s">
        <v>26</v>
      </c>
      <c r="AA33" s="6">
        <v>0.54</v>
      </c>
      <c r="AB33" s="6" t="s">
        <v>26</v>
      </c>
      <c r="AD33" s="6">
        <v>0.54</v>
      </c>
      <c r="AE33" s="6" t="s">
        <v>26</v>
      </c>
      <c r="AG33" s="6">
        <v>0.54</v>
      </c>
      <c r="AH33" s="6" t="s">
        <v>26</v>
      </c>
      <c r="AJ33" s="29">
        <v>0.54</v>
      </c>
      <c r="AK33" s="41" t="s">
        <v>26</v>
      </c>
      <c r="AM33" s="48">
        <v>0.54</v>
      </c>
      <c r="AN33" s="41" t="s">
        <v>26</v>
      </c>
      <c r="AP33" s="6">
        <v>0.54</v>
      </c>
      <c r="AQ33" s="6" t="s">
        <v>26</v>
      </c>
    </row>
    <row r="34" spans="2:43" ht="26" customHeight="1" x14ac:dyDescent="0.15">
      <c r="B34" s="67" t="s">
        <v>45</v>
      </c>
      <c r="C34" s="68"/>
      <c r="D34" s="99" t="str">
        <f t="shared" si="0"/>
        <v>No</v>
      </c>
      <c r="E34" s="100">
        <f t="shared" si="1"/>
        <v>0.55000000000000004</v>
      </c>
      <c r="F34" s="101" t="s">
        <v>444</v>
      </c>
      <c r="G34" s="101" t="s">
        <v>444</v>
      </c>
      <c r="H34" s="101" t="s">
        <v>444</v>
      </c>
      <c r="I34" s="101" t="s">
        <v>444</v>
      </c>
      <c r="J34" s="101" t="s">
        <v>444</v>
      </c>
      <c r="K34" s="101" t="s">
        <v>444</v>
      </c>
      <c r="O34" s="5">
        <v>0.55000000000000004</v>
      </c>
      <c r="P34" s="6" t="s">
        <v>26</v>
      </c>
      <c r="R34" s="5">
        <v>0.55000000000000004</v>
      </c>
      <c r="S34" s="6" t="s">
        <v>26</v>
      </c>
      <c r="U34" s="6">
        <v>0.55000000000000004</v>
      </c>
      <c r="V34" s="6" t="s">
        <v>26</v>
      </c>
      <c r="X34" s="6">
        <v>0.55000000000000004</v>
      </c>
      <c r="Y34" s="6" t="s">
        <v>26</v>
      </c>
      <c r="AA34" s="6">
        <v>0.55000000000000004</v>
      </c>
      <c r="AB34" s="6" t="s">
        <v>26</v>
      </c>
      <c r="AD34" s="6">
        <v>0.55000000000000004</v>
      </c>
      <c r="AE34" s="6" t="s">
        <v>26</v>
      </c>
      <c r="AG34" s="6">
        <v>0.55000000000000004</v>
      </c>
      <c r="AH34" s="6" t="s">
        <v>26</v>
      </c>
      <c r="AJ34" s="29">
        <v>0.55000000000000004</v>
      </c>
      <c r="AK34" s="41" t="s">
        <v>26</v>
      </c>
      <c r="AM34" s="48">
        <v>0.55000000000000004</v>
      </c>
      <c r="AN34" s="41" t="s">
        <v>26</v>
      </c>
      <c r="AP34" s="6">
        <v>0.55000000000000004</v>
      </c>
      <c r="AQ34" s="6" t="s">
        <v>26</v>
      </c>
    </row>
    <row r="35" spans="2:43" ht="26" customHeight="1" x14ac:dyDescent="0.15">
      <c r="B35" s="67" t="s">
        <v>46</v>
      </c>
      <c r="C35" s="68"/>
      <c r="D35" s="99" t="str">
        <f t="shared" si="0"/>
        <v>No</v>
      </c>
      <c r="E35" s="100">
        <f t="shared" si="1"/>
        <v>0.82</v>
      </c>
      <c r="F35" s="101" t="s">
        <v>444</v>
      </c>
      <c r="G35" s="101" t="s">
        <v>444</v>
      </c>
      <c r="H35" s="101" t="s">
        <v>444</v>
      </c>
      <c r="I35" s="101" t="s">
        <v>444</v>
      </c>
      <c r="J35" s="101" t="s">
        <v>444</v>
      </c>
      <c r="K35" s="101" t="s">
        <v>444</v>
      </c>
      <c r="O35" s="5">
        <v>0.82</v>
      </c>
      <c r="P35" s="6" t="s">
        <v>26</v>
      </c>
      <c r="R35" s="5">
        <v>0.82</v>
      </c>
      <c r="S35" s="6" t="s">
        <v>26</v>
      </c>
      <c r="U35" s="6">
        <v>0.82</v>
      </c>
      <c r="V35" s="6" t="s">
        <v>26</v>
      </c>
      <c r="X35" s="6">
        <v>0.82</v>
      </c>
      <c r="Y35" s="6" t="s">
        <v>26</v>
      </c>
      <c r="AA35" s="6">
        <v>0.82</v>
      </c>
      <c r="AB35" s="6" t="s">
        <v>26</v>
      </c>
      <c r="AD35" s="6">
        <v>0.82</v>
      </c>
      <c r="AE35" s="6" t="s">
        <v>26</v>
      </c>
      <c r="AG35" s="6">
        <v>0.82</v>
      </c>
      <c r="AH35" s="6" t="s">
        <v>26</v>
      </c>
      <c r="AJ35" s="29">
        <v>0.82</v>
      </c>
      <c r="AK35" s="41" t="s">
        <v>26</v>
      </c>
      <c r="AM35" s="48">
        <v>0.82</v>
      </c>
      <c r="AN35" s="41" t="s">
        <v>26</v>
      </c>
      <c r="AP35" s="6">
        <v>0.82</v>
      </c>
      <c r="AQ35" s="6" t="s">
        <v>26</v>
      </c>
    </row>
    <row r="36" spans="2:43" ht="26" customHeight="1" x14ac:dyDescent="0.15">
      <c r="B36" s="67" t="s">
        <v>47</v>
      </c>
      <c r="C36" s="68"/>
      <c r="D36" s="99" t="str">
        <f t="shared" si="0"/>
        <v>No</v>
      </c>
      <c r="E36" s="100">
        <f t="shared" si="1"/>
        <v>0.21</v>
      </c>
      <c r="F36" s="101" t="s">
        <v>444</v>
      </c>
      <c r="G36" s="101" t="s">
        <v>444</v>
      </c>
      <c r="H36" s="101" t="s">
        <v>444</v>
      </c>
      <c r="I36" s="101" t="s">
        <v>444</v>
      </c>
      <c r="J36" s="101" t="s">
        <v>444</v>
      </c>
      <c r="K36" s="101" t="s">
        <v>444</v>
      </c>
      <c r="O36" s="5">
        <v>0.21</v>
      </c>
      <c r="P36" s="6" t="s">
        <v>26</v>
      </c>
      <c r="R36" s="5">
        <v>0.21</v>
      </c>
      <c r="S36" s="6" t="s">
        <v>26</v>
      </c>
      <c r="U36" s="6">
        <v>0.21</v>
      </c>
      <c r="V36" s="6" t="s">
        <v>26</v>
      </c>
      <c r="X36" s="6">
        <v>0.21</v>
      </c>
      <c r="Y36" s="6" t="s">
        <v>26</v>
      </c>
      <c r="AA36" s="6">
        <v>0.21</v>
      </c>
      <c r="AB36" s="6" t="s">
        <v>26</v>
      </c>
      <c r="AD36" s="6">
        <v>0.21</v>
      </c>
      <c r="AE36" s="6" t="s">
        <v>26</v>
      </c>
      <c r="AG36" s="6">
        <v>0.21</v>
      </c>
      <c r="AH36" s="6" t="s">
        <v>26</v>
      </c>
      <c r="AJ36" s="29">
        <v>0.21</v>
      </c>
      <c r="AK36" s="41" t="s">
        <v>26</v>
      </c>
      <c r="AM36" s="48">
        <v>0.21</v>
      </c>
      <c r="AN36" s="41" t="s">
        <v>26</v>
      </c>
      <c r="AP36" s="6">
        <v>0.21</v>
      </c>
      <c r="AQ36" s="6" t="s">
        <v>26</v>
      </c>
    </row>
    <row r="37" spans="2:43" ht="26" customHeight="1" x14ac:dyDescent="0.15">
      <c r="B37" s="67" t="s">
        <v>48</v>
      </c>
      <c r="C37" s="68"/>
      <c r="D37" s="99" t="str">
        <f t="shared" si="0"/>
        <v>No</v>
      </c>
      <c r="E37" s="100">
        <f t="shared" si="1"/>
        <v>0.38</v>
      </c>
      <c r="F37" s="101" t="s">
        <v>444</v>
      </c>
      <c r="G37" s="101" t="s">
        <v>444</v>
      </c>
      <c r="H37" s="101" t="s">
        <v>444</v>
      </c>
      <c r="I37" s="101" t="s">
        <v>444</v>
      </c>
      <c r="J37" s="101" t="s">
        <v>444</v>
      </c>
      <c r="K37" s="101" t="s">
        <v>444</v>
      </c>
      <c r="O37" s="5">
        <v>0.38</v>
      </c>
      <c r="P37" s="6" t="s">
        <v>26</v>
      </c>
      <c r="R37" s="5">
        <v>0.38</v>
      </c>
      <c r="S37" s="6" t="s">
        <v>26</v>
      </c>
      <c r="U37" s="6">
        <v>0.38</v>
      </c>
      <c r="V37" s="6" t="s">
        <v>26</v>
      </c>
      <c r="X37" s="6">
        <v>0.38</v>
      </c>
      <c r="Y37" s="6" t="s">
        <v>26</v>
      </c>
      <c r="AA37" s="6">
        <v>0.38</v>
      </c>
      <c r="AB37" s="6" t="s">
        <v>26</v>
      </c>
      <c r="AD37" s="6">
        <v>0.38</v>
      </c>
      <c r="AE37" s="6" t="s">
        <v>26</v>
      </c>
      <c r="AG37" s="6">
        <v>0.38</v>
      </c>
      <c r="AH37" s="6" t="s">
        <v>26</v>
      </c>
      <c r="AJ37" s="29">
        <v>0.38</v>
      </c>
      <c r="AK37" s="41" t="s">
        <v>26</v>
      </c>
      <c r="AM37" s="48">
        <v>0.38</v>
      </c>
      <c r="AN37" s="41" t="s">
        <v>26</v>
      </c>
      <c r="AP37" s="6">
        <v>0.38</v>
      </c>
      <c r="AQ37" s="6" t="s">
        <v>26</v>
      </c>
    </row>
    <row r="38" spans="2:43" ht="26" customHeight="1" x14ac:dyDescent="0.15">
      <c r="B38" s="67" t="s">
        <v>49</v>
      </c>
      <c r="C38" s="68"/>
      <c r="D38" s="99" t="str">
        <f t="shared" si="0"/>
        <v>No</v>
      </c>
      <c r="E38" s="100">
        <f t="shared" si="1"/>
        <v>0.41</v>
      </c>
      <c r="F38" s="101" t="s">
        <v>444</v>
      </c>
      <c r="G38" s="101" t="s">
        <v>444</v>
      </c>
      <c r="H38" s="101" t="s">
        <v>444</v>
      </c>
      <c r="I38" s="101" t="s">
        <v>444</v>
      </c>
      <c r="J38" s="101" t="s">
        <v>444</v>
      </c>
      <c r="K38" s="101" t="s">
        <v>444</v>
      </c>
      <c r="O38" s="5">
        <v>0.41</v>
      </c>
      <c r="P38" s="6" t="s">
        <v>26</v>
      </c>
      <c r="R38" s="5">
        <v>0.41</v>
      </c>
      <c r="S38" s="6" t="s">
        <v>26</v>
      </c>
      <c r="U38" s="6">
        <v>0.41</v>
      </c>
      <c r="V38" s="6" t="s">
        <v>26</v>
      </c>
      <c r="X38" s="6">
        <v>0.41</v>
      </c>
      <c r="Y38" s="6" t="s">
        <v>26</v>
      </c>
      <c r="AA38" s="6">
        <v>0.41</v>
      </c>
      <c r="AB38" s="6" t="s">
        <v>26</v>
      </c>
      <c r="AD38" s="6">
        <v>0.41</v>
      </c>
      <c r="AE38" s="6" t="s">
        <v>35</v>
      </c>
      <c r="AG38" s="6">
        <v>0.41</v>
      </c>
      <c r="AH38" s="6" t="s">
        <v>26</v>
      </c>
      <c r="AJ38" s="29">
        <v>0.41</v>
      </c>
      <c r="AK38" s="41" t="s">
        <v>26</v>
      </c>
      <c r="AM38" s="48">
        <v>0.41</v>
      </c>
      <c r="AN38" s="41" t="s">
        <v>26</v>
      </c>
      <c r="AP38" s="6">
        <v>0.41</v>
      </c>
      <c r="AQ38" s="6" t="s">
        <v>26</v>
      </c>
    </row>
    <row r="39" spans="2:43" ht="26" customHeight="1" x14ac:dyDescent="0.15">
      <c r="B39" s="67" t="s">
        <v>50</v>
      </c>
      <c r="C39" s="68"/>
      <c r="D39" s="99" t="str">
        <f t="shared" si="0"/>
        <v>No</v>
      </c>
      <c r="E39" s="100">
        <f t="shared" si="1"/>
        <v>8.5999999999999993E-2</v>
      </c>
      <c r="F39" s="101" t="s">
        <v>444</v>
      </c>
      <c r="G39" s="101" t="s">
        <v>444</v>
      </c>
      <c r="H39" s="101" t="s">
        <v>444</v>
      </c>
      <c r="I39" s="101" t="s">
        <v>444</v>
      </c>
      <c r="J39" s="101" t="s">
        <v>444</v>
      </c>
      <c r="K39" s="101" t="s">
        <v>444</v>
      </c>
      <c r="O39" s="5">
        <v>8.5999999999999993E-2</v>
      </c>
      <c r="P39" s="6" t="s">
        <v>26</v>
      </c>
      <c r="R39" s="5">
        <v>8.5999999999999993E-2</v>
      </c>
      <c r="S39" s="6" t="s">
        <v>26</v>
      </c>
      <c r="U39" s="6">
        <v>8.5999999999999993E-2</v>
      </c>
      <c r="V39" s="6" t="s">
        <v>26</v>
      </c>
      <c r="X39" s="6">
        <v>8.5999999999999993E-2</v>
      </c>
      <c r="Y39" s="6" t="s">
        <v>26</v>
      </c>
      <c r="AA39" s="6">
        <v>8.5999999999999993E-2</v>
      </c>
      <c r="AB39" s="6" t="s">
        <v>26</v>
      </c>
      <c r="AD39" s="6">
        <v>8.5999999999999993E-2</v>
      </c>
      <c r="AE39" s="6" t="s">
        <v>26</v>
      </c>
      <c r="AG39" s="6">
        <v>8.5999999999999993E-2</v>
      </c>
      <c r="AH39" s="6" t="s">
        <v>26</v>
      </c>
      <c r="AJ39" s="29">
        <v>8.5999999999999993E-2</v>
      </c>
      <c r="AK39" s="41" t="s">
        <v>26</v>
      </c>
      <c r="AM39" s="48">
        <v>8.5999999999999993E-2</v>
      </c>
      <c r="AN39" s="41" t="s">
        <v>26</v>
      </c>
      <c r="AP39" s="6">
        <v>8.5999999999999993E-2</v>
      </c>
      <c r="AQ39" s="6" t="s">
        <v>26</v>
      </c>
    </row>
    <row r="40" spans="2:43" ht="26" customHeight="1" x14ac:dyDescent="0.15">
      <c r="B40" s="67" t="s">
        <v>51</v>
      </c>
      <c r="C40" s="68"/>
      <c r="D40" s="99" t="str">
        <f t="shared" si="0"/>
        <v>No</v>
      </c>
      <c r="E40" s="100">
        <f t="shared" si="1"/>
        <v>0.32</v>
      </c>
      <c r="F40" s="101" t="s">
        <v>444</v>
      </c>
      <c r="G40" s="101" t="s">
        <v>444</v>
      </c>
      <c r="H40" s="101" t="s">
        <v>444</v>
      </c>
      <c r="I40" s="101" t="s">
        <v>444</v>
      </c>
      <c r="J40" s="101" t="s">
        <v>444</v>
      </c>
      <c r="K40" s="101" t="s">
        <v>444</v>
      </c>
      <c r="O40" s="5">
        <v>0.32</v>
      </c>
      <c r="P40" s="6" t="s">
        <v>26</v>
      </c>
      <c r="R40" s="5">
        <v>0.32</v>
      </c>
      <c r="S40" s="6" t="s">
        <v>26</v>
      </c>
      <c r="U40" s="6">
        <v>0.32</v>
      </c>
      <c r="V40" s="6" t="s">
        <v>26</v>
      </c>
      <c r="X40" s="6">
        <v>0.32</v>
      </c>
      <c r="Y40" s="6" t="s">
        <v>26</v>
      </c>
      <c r="AA40" s="6">
        <v>0.32</v>
      </c>
      <c r="AB40" s="6" t="s">
        <v>26</v>
      </c>
      <c r="AD40" s="6">
        <v>0.32</v>
      </c>
      <c r="AE40" s="6" t="s">
        <v>26</v>
      </c>
      <c r="AG40" s="6">
        <v>0.32</v>
      </c>
      <c r="AH40" s="6" t="s">
        <v>26</v>
      </c>
      <c r="AJ40" s="29">
        <v>0.32</v>
      </c>
      <c r="AK40" s="41" t="s">
        <v>26</v>
      </c>
      <c r="AM40" s="48">
        <v>0.32</v>
      </c>
      <c r="AN40" s="41" t="s">
        <v>26</v>
      </c>
      <c r="AP40" s="6">
        <v>0.32</v>
      </c>
      <c r="AQ40" s="6" t="s">
        <v>26</v>
      </c>
    </row>
    <row r="41" spans="2:43" ht="26" customHeight="1" x14ac:dyDescent="0.15">
      <c r="B41" s="67" t="s">
        <v>52</v>
      </c>
      <c r="C41" s="68"/>
      <c r="D41" s="99" t="str">
        <f t="shared" si="0"/>
        <v>No</v>
      </c>
      <c r="E41" s="100">
        <f t="shared" si="1"/>
        <v>0.33</v>
      </c>
      <c r="F41" s="101" t="s">
        <v>444</v>
      </c>
      <c r="G41" s="101" t="s">
        <v>444</v>
      </c>
      <c r="H41" s="101" t="s">
        <v>444</v>
      </c>
      <c r="I41" s="101" t="s">
        <v>444</v>
      </c>
      <c r="J41" s="101" t="s">
        <v>444</v>
      </c>
      <c r="K41" s="101" t="s">
        <v>444</v>
      </c>
      <c r="O41" s="5">
        <v>0.33</v>
      </c>
      <c r="P41" s="6" t="s">
        <v>26</v>
      </c>
      <c r="R41" s="5">
        <v>0.33</v>
      </c>
      <c r="S41" s="6" t="s">
        <v>26</v>
      </c>
      <c r="U41" s="6">
        <v>0.33</v>
      </c>
      <c r="V41" s="6" t="s">
        <v>26</v>
      </c>
      <c r="X41" s="6">
        <v>0.33</v>
      </c>
      <c r="Y41" s="6" t="s">
        <v>26</v>
      </c>
      <c r="AA41" s="6">
        <v>0.33</v>
      </c>
      <c r="AB41" s="6" t="s">
        <v>26</v>
      </c>
      <c r="AD41" s="6">
        <v>0.33</v>
      </c>
      <c r="AE41" s="6" t="s">
        <v>26</v>
      </c>
      <c r="AG41" s="6">
        <v>0.33</v>
      </c>
      <c r="AH41" s="6" t="s">
        <v>26</v>
      </c>
      <c r="AJ41" s="29">
        <v>0.33</v>
      </c>
      <c r="AK41" s="41" t="s">
        <v>26</v>
      </c>
      <c r="AM41" s="48">
        <v>0.33</v>
      </c>
      <c r="AN41" s="41" t="s">
        <v>26</v>
      </c>
      <c r="AP41" s="6">
        <v>0.33</v>
      </c>
      <c r="AQ41" s="6" t="s">
        <v>26</v>
      </c>
    </row>
    <row r="42" spans="2:43" ht="26" customHeight="1" x14ac:dyDescent="0.15">
      <c r="B42" s="67" t="s">
        <v>53</v>
      </c>
      <c r="C42" s="68"/>
      <c r="D42" s="99" t="str">
        <f t="shared" si="0"/>
        <v>No</v>
      </c>
      <c r="E42" s="100">
        <f t="shared" si="1"/>
        <v>0.4</v>
      </c>
      <c r="F42" s="101" t="s">
        <v>444</v>
      </c>
      <c r="G42" s="101" t="s">
        <v>444</v>
      </c>
      <c r="H42" s="101" t="s">
        <v>444</v>
      </c>
      <c r="I42" s="101" t="s">
        <v>444</v>
      </c>
      <c r="J42" s="101" t="s">
        <v>444</v>
      </c>
      <c r="K42" s="101" t="s">
        <v>444</v>
      </c>
      <c r="O42" s="5">
        <v>0.4</v>
      </c>
      <c r="P42" s="6" t="s">
        <v>26</v>
      </c>
      <c r="R42" s="5">
        <v>0.4</v>
      </c>
      <c r="S42" s="6" t="s">
        <v>26</v>
      </c>
      <c r="U42" s="6">
        <v>0.4</v>
      </c>
      <c r="V42" s="6" t="s">
        <v>26</v>
      </c>
      <c r="X42" s="6">
        <v>0.4</v>
      </c>
      <c r="Y42" s="6" t="s">
        <v>26</v>
      </c>
      <c r="AA42" s="6">
        <v>0.4</v>
      </c>
      <c r="AB42" s="6" t="s">
        <v>26</v>
      </c>
      <c r="AD42" s="6">
        <v>0.4</v>
      </c>
      <c r="AE42" s="6" t="s">
        <v>26</v>
      </c>
      <c r="AG42" s="6">
        <v>0.4</v>
      </c>
      <c r="AH42" s="6" t="s">
        <v>26</v>
      </c>
      <c r="AJ42" s="29">
        <v>0.4</v>
      </c>
      <c r="AK42" s="41" t="s">
        <v>26</v>
      </c>
      <c r="AM42" s="48">
        <v>0.4</v>
      </c>
      <c r="AN42" s="41" t="s">
        <v>26</v>
      </c>
      <c r="AP42" s="6">
        <v>0.4</v>
      </c>
      <c r="AQ42" s="6" t="s">
        <v>26</v>
      </c>
    </row>
    <row r="43" spans="2:43" ht="26" customHeight="1" x14ac:dyDescent="0.15">
      <c r="B43" s="67" t="s">
        <v>54</v>
      </c>
      <c r="C43" s="68"/>
      <c r="D43" s="99" t="str">
        <f t="shared" si="0"/>
        <v>No</v>
      </c>
      <c r="E43" s="100">
        <f t="shared" si="1"/>
        <v>0.48</v>
      </c>
      <c r="F43" s="101" t="s">
        <v>444</v>
      </c>
      <c r="G43" s="101" t="s">
        <v>444</v>
      </c>
      <c r="H43" s="101" t="s">
        <v>444</v>
      </c>
      <c r="I43" s="101" t="s">
        <v>444</v>
      </c>
      <c r="J43" s="101" t="s">
        <v>444</v>
      </c>
      <c r="K43" s="101" t="s">
        <v>444</v>
      </c>
      <c r="O43" s="5">
        <v>0.48</v>
      </c>
      <c r="P43" s="6" t="s">
        <v>26</v>
      </c>
      <c r="R43" s="5">
        <v>0.48</v>
      </c>
      <c r="S43" s="6" t="s">
        <v>26</v>
      </c>
      <c r="U43" s="6">
        <v>0.48</v>
      </c>
      <c r="V43" s="6" t="s">
        <v>26</v>
      </c>
      <c r="X43" s="6">
        <v>0.48</v>
      </c>
      <c r="Y43" s="6" t="s">
        <v>26</v>
      </c>
      <c r="AA43" s="6">
        <v>0.48</v>
      </c>
      <c r="AB43" s="6" t="s">
        <v>26</v>
      </c>
      <c r="AD43" s="6">
        <v>0.48</v>
      </c>
      <c r="AE43" s="6" t="s">
        <v>26</v>
      </c>
      <c r="AG43" s="6">
        <v>0.48</v>
      </c>
      <c r="AH43" s="6" t="s">
        <v>26</v>
      </c>
      <c r="AJ43" s="29">
        <v>0.48</v>
      </c>
      <c r="AK43" s="41" t="s">
        <v>26</v>
      </c>
      <c r="AM43" s="48">
        <v>0.48</v>
      </c>
      <c r="AN43" s="41" t="s">
        <v>26</v>
      </c>
      <c r="AP43" s="6">
        <v>0.48</v>
      </c>
      <c r="AQ43" s="6" t="s">
        <v>26</v>
      </c>
    </row>
    <row r="44" spans="2:43" ht="26" customHeight="1" x14ac:dyDescent="0.15">
      <c r="B44" s="67" t="s">
        <v>55</v>
      </c>
      <c r="C44" s="68"/>
      <c r="D44" s="99" t="str">
        <f t="shared" si="0"/>
        <v>No</v>
      </c>
      <c r="E44" s="100">
        <f t="shared" si="1"/>
        <v>6.9000000000000006E-2</v>
      </c>
      <c r="F44" s="101" t="s">
        <v>444</v>
      </c>
      <c r="G44" s="101" t="s">
        <v>444</v>
      </c>
      <c r="H44" s="101" t="s">
        <v>444</v>
      </c>
      <c r="I44" s="101" t="s">
        <v>444</v>
      </c>
      <c r="J44" s="101" t="s">
        <v>444</v>
      </c>
      <c r="K44" s="101" t="s">
        <v>444</v>
      </c>
      <c r="O44" s="5">
        <v>6.9000000000000006E-2</v>
      </c>
      <c r="P44" s="6" t="s">
        <v>26</v>
      </c>
      <c r="R44" s="5">
        <v>6.9000000000000006E-2</v>
      </c>
      <c r="S44" s="6" t="s">
        <v>26</v>
      </c>
      <c r="U44" s="6">
        <v>6.9000000000000006E-2</v>
      </c>
      <c r="V44" s="6" t="s">
        <v>26</v>
      </c>
      <c r="X44" s="6">
        <v>6.9000000000000006E-2</v>
      </c>
      <c r="Y44" s="6" t="s">
        <v>26</v>
      </c>
      <c r="AA44" s="6">
        <v>6.9000000000000006E-2</v>
      </c>
      <c r="AB44" s="6" t="s">
        <v>26</v>
      </c>
      <c r="AD44" s="6">
        <v>6.9000000000000006E-2</v>
      </c>
      <c r="AE44" s="6" t="s">
        <v>26</v>
      </c>
      <c r="AG44" s="6">
        <v>6.9000000000000006E-2</v>
      </c>
      <c r="AH44" s="6" t="s">
        <v>26</v>
      </c>
      <c r="AJ44" s="29">
        <v>6.9000000000000006E-2</v>
      </c>
      <c r="AK44" s="41" t="s">
        <v>26</v>
      </c>
      <c r="AM44" s="48">
        <v>6.9000000000000006E-2</v>
      </c>
      <c r="AN44" s="41" t="s">
        <v>26</v>
      </c>
      <c r="AP44" s="6">
        <v>6.9000000000000006E-2</v>
      </c>
      <c r="AQ44" s="6" t="s">
        <v>26</v>
      </c>
    </row>
    <row r="45" spans="2:43" ht="26" customHeight="1" x14ac:dyDescent="0.15">
      <c r="B45" s="67" t="s">
        <v>56</v>
      </c>
      <c r="C45" s="68"/>
      <c r="D45" s="99" t="str">
        <f t="shared" si="0"/>
        <v>No</v>
      </c>
      <c r="E45" s="100">
        <f t="shared" si="1"/>
        <v>0.32</v>
      </c>
      <c r="F45" s="101" t="s">
        <v>444</v>
      </c>
      <c r="G45" s="101" t="s">
        <v>444</v>
      </c>
      <c r="H45" s="101" t="s">
        <v>444</v>
      </c>
      <c r="I45" s="101" t="s">
        <v>444</v>
      </c>
      <c r="J45" s="101" t="s">
        <v>444</v>
      </c>
      <c r="K45" s="101" t="s">
        <v>444</v>
      </c>
      <c r="O45" s="5">
        <v>0.32</v>
      </c>
      <c r="P45" s="6" t="s">
        <v>26</v>
      </c>
      <c r="R45" s="5">
        <v>0.32</v>
      </c>
      <c r="S45" s="6" t="s">
        <v>26</v>
      </c>
      <c r="U45" s="6">
        <v>0.32</v>
      </c>
      <c r="V45" s="6" t="s">
        <v>26</v>
      </c>
      <c r="X45" s="6">
        <v>0.32</v>
      </c>
      <c r="Y45" s="6" t="s">
        <v>26</v>
      </c>
      <c r="AA45" s="6">
        <v>0.32</v>
      </c>
      <c r="AB45" s="6" t="s">
        <v>26</v>
      </c>
      <c r="AD45" s="6">
        <v>0.32</v>
      </c>
      <c r="AE45" s="6" t="s">
        <v>35</v>
      </c>
      <c r="AG45" s="6">
        <v>0.32</v>
      </c>
      <c r="AH45" s="6" t="s">
        <v>26</v>
      </c>
      <c r="AJ45" s="29">
        <v>0.32</v>
      </c>
      <c r="AK45" s="41" t="s">
        <v>26</v>
      </c>
      <c r="AM45" s="48">
        <v>0.32</v>
      </c>
      <c r="AN45" s="41" t="s">
        <v>26</v>
      </c>
      <c r="AP45" s="6">
        <v>0.32</v>
      </c>
      <c r="AQ45" s="6" t="s">
        <v>26</v>
      </c>
    </row>
    <row r="46" spans="2:43" ht="26" customHeight="1" x14ac:dyDescent="0.15">
      <c r="B46" s="67" t="s">
        <v>57</v>
      </c>
      <c r="C46" s="68"/>
      <c r="D46" s="99" t="str">
        <f t="shared" si="0"/>
        <v>No</v>
      </c>
      <c r="E46" s="100">
        <f t="shared" si="1"/>
        <v>0.15</v>
      </c>
      <c r="F46" s="101" t="s">
        <v>444</v>
      </c>
      <c r="G46" s="101" t="s">
        <v>444</v>
      </c>
      <c r="H46" s="101" t="s">
        <v>444</v>
      </c>
      <c r="I46" s="101" t="s">
        <v>444</v>
      </c>
      <c r="J46" s="101" t="s">
        <v>444</v>
      </c>
      <c r="K46" s="101" t="s">
        <v>444</v>
      </c>
      <c r="O46" s="5">
        <v>0.15</v>
      </c>
      <c r="P46" s="6" t="s">
        <v>26</v>
      </c>
      <c r="R46" s="5">
        <v>0.15</v>
      </c>
      <c r="S46" s="6" t="s">
        <v>35</v>
      </c>
      <c r="U46" s="6">
        <v>0.15</v>
      </c>
      <c r="V46" s="6" t="s">
        <v>26</v>
      </c>
      <c r="X46" s="6">
        <v>0.15</v>
      </c>
      <c r="Y46" s="6" t="s">
        <v>26</v>
      </c>
      <c r="AA46" s="6">
        <v>0.15</v>
      </c>
      <c r="AB46" s="6" t="s">
        <v>26</v>
      </c>
      <c r="AD46" s="6">
        <v>0.15</v>
      </c>
      <c r="AE46" s="6" t="s">
        <v>26</v>
      </c>
      <c r="AG46" s="6">
        <v>0.15</v>
      </c>
      <c r="AH46" s="6" t="s">
        <v>26</v>
      </c>
      <c r="AJ46" s="29">
        <v>0.15</v>
      </c>
      <c r="AK46" s="41" t="s">
        <v>26</v>
      </c>
      <c r="AM46" s="48">
        <v>0.15</v>
      </c>
      <c r="AN46" s="41" t="s">
        <v>26</v>
      </c>
      <c r="AP46" s="6">
        <v>0.15</v>
      </c>
      <c r="AQ46" s="6" t="s">
        <v>26</v>
      </c>
    </row>
    <row r="47" spans="2:43" ht="26" customHeight="1" x14ac:dyDescent="0.15">
      <c r="B47" s="67" t="s">
        <v>58</v>
      </c>
      <c r="C47" s="68"/>
      <c r="D47" s="99" t="str">
        <f t="shared" si="0"/>
        <v>No</v>
      </c>
      <c r="E47" s="100">
        <f t="shared" si="1"/>
        <v>0.31</v>
      </c>
      <c r="F47" s="101" t="s">
        <v>444</v>
      </c>
      <c r="G47" s="101" t="s">
        <v>444</v>
      </c>
      <c r="H47" s="101" t="s">
        <v>444</v>
      </c>
      <c r="I47" s="101" t="s">
        <v>444</v>
      </c>
      <c r="J47" s="101" t="s">
        <v>444</v>
      </c>
      <c r="K47" s="101" t="s">
        <v>444</v>
      </c>
      <c r="O47" s="5">
        <v>0.31</v>
      </c>
      <c r="P47" s="6" t="s">
        <v>26</v>
      </c>
      <c r="R47" s="5">
        <v>0.31</v>
      </c>
      <c r="S47" s="6" t="s">
        <v>35</v>
      </c>
      <c r="U47" s="6">
        <v>0.31</v>
      </c>
      <c r="V47" s="6" t="s">
        <v>26</v>
      </c>
      <c r="X47" s="6">
        <v>0.31</v>
      </c>
      <c r="Y47" s="6" t="s">
        <v>26</v>
      </c>
      <c r="AA47" s="6">
        <v>0.31</v>
      </c>
      <c r="AB47" s="6" t="s">
        <v>26</v>
      </c>
      <c r="AD47" s="6">
        <v>0.31</v>
      </c>
      <c r="AE47" s="6" t="s">
        <v>26</v>
      </c>
      <c r="AG47" s="6">
        <v>0.31</v>
      </c>
      <c r="AH47" s="6" t="s">
        <v>26</v>
      </c>
      <c r="AJ47" s="29">
        <v>0.31</v>
      </c>
      <c r="AK47" s="41" t="s">
        <v>26</v>
      </c>
      <c r="AM47" s="48">
        <v>0.31</v>
      </c>
      <c r="AN47" s="41" t="s">
        <v>26</v>
      </c>
      <c r="AP47" s="6">
        <v>0.31</v>
      </c>
      <c r="AQ47" s="6" t="s">
        <v>26</v>
      </c>
    </row>
    <row r="48" spans="2:43" ht="26" customHeight="1" x14ac:dyDescent="0.15">
      <c r="B48" s="67" t="s">
        <v>59</v>
      </c>
      <c r="C48" s="68"/>
      <c r="D48" s="99" t="str">
        <f t="shared" si="0"/>
        <v>No</v>
      </c>
      <c r="E48" s="100">
        <f t="shared" ref="E48:E68" si="2">MAX(O48:AQ48)</f>
        <v>0.3</v>
      </c>
      <c r="F48" s="101" t="s">
        <v>444</v>
      </c>
      <c r="G48" s="101" t="s">
        <v>444</v>
      </c>
      <c r="H48" s="101" t="s">
        <v>444</v>
      </c>
      <c r="I48" s="101" t="s">
        <v>444</v>
      </c>
      <c r="J48" s="101" t="s">
        <v>444</v>
      </c>
      <c r="K48" s="101" t="s">
        <v>444</v>
      </c>
      <c r="O48" s="5">
        <v>0.3</v>
      </c>
      <c r="P48" s="6" t="s">
        <v>26</v>
      </c>
      <c r="R48" s="5">
        <v>0.3</v>
      </c>
      <c r="S48" s="6" t="s">
        <v>26</v>
      </c>
      <c r="U48" s="6">
        <v>0.3</v>
      </c>
      <c r="V48" s="6" t="s">
        <v>26</v>
      </c>
      <c r="X48" s="6">
        <v>0.3</v>
      </c>
      <c r="Y48" s="6" t="s">
        <v>26</v>
      </c>
      <c r="AA48" s="6">
        <v>0.3</v>
      </c>
      <c r="AB48" s="6" t="s">
        <v>26</v>
      </c>
      <c r="AD48" s="6">
        <v>0.3</v>
      </c>
      <c r="AE48" s="6" t="s">
        <v>26</v>
      </c>
      <c r="AG48" s="6">
        <v>0.3</v>
      </c>
      <c r="AH48" s="6" t="s">
        <v>26</v>
      </c>
      <c r="AJ48" s="29">
        <v>0.3</v>
      </c>
      <c r="AK48" s="41" t="s">
        <v>26</v>
      </c>
      <c r="AM48" s="48">
        <v>0.3</v>
      </c>
      <c r="AN48" s="41" t="s">
        <v>26</v>
      </c>
      <c r="AP48" s="6">
        <v>0.3</v>
      </c>
      <c r="AQ48" s="6" t="s">
        <v>26</v>
      </c>
    </row>
    <row r="49" spans="2:43" ht="26" customHeight="1" x14ac:dyDescent="0.15">
      <c r="B49" s="67" t="s">
        <v>60</v>
      </c>
      <c r="C49" s="68"/>
      <c r="D49" s="99" t="str">
        <f t="shared" si="0"/>
        <v>No</v>
      </c>
      <c r="E49" s="100">
        <f t="shared" si="2"/>
        <v>0.5</v>
      </c>
      <c r="F49" s="101" t="s">
        <v>444</v>
      </c>
      <c r="G49" s="101" t="s">
        <v>444</v>
      </c>
      <c r="H49" s="101" t="s">
        <v>444</v>
      </c>
      <c r="I49" s="101" t="s">
        <v>444</v>
      </c>
      <c r="J49" s="101" t="s">
        <v>444</v>
      </c>
      <c r="K49" s="101" t="s">
        <v>444</v>
      </c>
      <c r="O49" s="5">
        <v>0.5</v>
      </c>
      <c r="P49" s="6" t="s">
        <v>26</v>
      </c>
      <c r="R49" s="5">
        <v>0.5</v>
      </c>
      <c r="S49" s="6" t="s">
        <v>26</v>
      </c>
      <c r="U49" s="6">
        <v>0.5</v>
      </c>
      <c r="V49" s="6" t="s">
        <v>26</v>
      </c>
      <c r="X49" s="6">
        <v>0.5</v>
      </c>
      <c r="Y49" s="6" t="s">
        <v>26</v>
      </c>
      <c r="AA49" s="6">
        <v>0.5</v>
      </c>
      <c r="AB49" s="6" t="s">
        <v>26</v>
      </c>
      <c r="AD49" s="6">
        <v>0.5</v>
      </c>
      <c r="AE49" s="6" t="s">
        <v>26</v>
      </c>
      <c r="AG49" s="6">
        <v>0.5</v>
      </c>
      <c r="AH49" s="6" t="s">
        <v>26</v>
      </c>
      <c r="AJ49" s="29">
        <v>0.5</v>
      </c>
      <c r="AK49" s="41" t="s">
        <v>26</v>
      </c>
      <c r="AM49" s="48">
        <v>0.5</v>
      </c>
      <c r="AN49" s="41" t="s">
        <v>26</v>
      </c>
      <c r="AP49" s="6">
        <v>0.5</v>
      </c>
      <c r="AQ49" s="6" t="s">
        <v>26</v>
      </c>
    </row>
    <row r="50" spans="2:43" ht="26" customHeight="1" x14ac:dyDescent="0.15">
      <c r="B50" s="67" t="s">
        <v>61</v>
      </c>
      <c r="C50" s="68"/>
      <c r="D50" s="99" t="str">
        <f t="shared" si="0"/>
        <v>No</v>
      </c>
      <c r="E50" s="100">
        <f t="shared" si="2"/>
        <v>0.34</v>
      </c>
      <c r="F50" s="101" t="s">
        <v>444</v>
      </c>
      <c r="G50" s="101" t="s">
        <v>444</v>
      </c>
      <c r="H50" s="101" t="s">
        <v>444</v>
      </c>
      <c r="I50" s="101" t="s">
        <v>444</v>
      </c>
      <c r="J50" s="101" t="s">
        <v>444</v>
      </c>
      <c r="K50" s="101" t="s">
        <v>444</v>
      </c>
      <c r="O50" s="5">
        <v>0.34</v>
      </c>
      <c r="P50" s="6" t="s">
        <v>26</v>
      </c>
      <c r="R50" s="5">
        <v>0.34</v>
      </c>
      <c r="S50" s="6" t="s">
        <v>26</v>
      </c>
      <c r="U50" s="6">
        <v>0.34</v>
      </c>
      <c r="V50" s="6" t="s">
        <v>62</v>
      </c>
      <c r="X50" s="6">
        <v>0.34</v>
      </c>
      <c r="Y50" s="6" t="s">
        <v>26</v>
      </c>
      <c r="AA50" s="6">
        <v>0.34</v>
      </c>
      <c r="AB50" s="6" t="s">
        <v>26</v>
      </c>
      <c r="AD50" s="6">
        <v>0.34</v>
      </c>
      <c r="AE50" s="6" t="s">
        <v>26</v>
      </c>
      <c r="AG50" s="6">
        <v>0.34</v>
      </c>
      <c r="AH50" s="6" t="s">
        <v>26</v>
      </c>
      <c r="AJ50" s="29">
        <v>0.34</v>
      </c>
      <c r="AK50" s="41" t="s">
        <v>26</v>
      </c>
      <c r="AM50" s="48">
        <v>0.34</v>
      </c>
      <c r="AN50" s="41" t="s">
        <v>26</v>
      </c>
      <c r="AP50" s="6">
        <v>0.34</v>
      </c>
      <c r="AQ50" s="6" t="s">
        <v>26</v>
      </c>
    </row>
    <row r="51" spans="2:43" ht="26" customHeight="1" x14ac:dyDescent="0.15">
      <c r="B51" s="67" t="s">
        <v>63</v>
      </c>
      <c r="C51" s="68"/>
      <c r="D51" s="99" t="str">
        <f t="shared" si="0"/>
        <v>No</v>
      </c>
      <c r="E51" s="100">
        <f t="shared" si="2"/>
        <v>0.79</v>
      </c>
      <c r="F51" s="101" t="s">
        <v>444</v>
      </c>
      <c r="G51" s="101" t="s">
        <v>444</v>
      </c>
      <c r="H51" s="101" t="s">
        <v>444</v>
      </c>
      <c r="I51" s="101" t="s">
        <v>444</v>
      </c>
      <c r="J51" s="101" t="s">
        <v>444</v>
      </c>
      <c r="K51" s="101" t="s">
        <v>444</v>
      </c>
      <c r="O51" s="5">
        <v>0.79</v>
      </c>
      <c r="P51" s="6" t="s">
        <v>26</v>
      </c>
      <c r="R51" s="5">
        <v>0.79</v>
      </c>
      <c r="S51" s="6" t="s">
        <v>26</v>
      </c>
      <c r="U51" s="6">
        <v>0.79</v>
      </c>
      <c r="V51" s="6" t="s">
        <v>26</v>
      </c>
      <c r="X51" s="6">
        <v>0.79</v>
      </c>
      <c r="Y51" s="6" t="s">
        <v>26</v>
      </c>
      <c r="AA51" s="6">
        <v>0.79</v>
      </c>
      <c r="AB51" s="6" t="s">
        <v>26</v>
      </c>
      <c r="AD51" s="6">
        <v>0.79</v>
      </c>
      <c r="AE51" s="6" t="s">
        <v>26</v>
      </c>
      <c r="AG51" s="6">
        <v>0.79</v>
      </c>
      <c r="AH51" s="6" t="s">
        <v>26</v>
      </c>
      <c r="AJ51" s="29">
        <v>0.79</v>
      </c>
      <c r="AK51" s="41" t="s">
        <v>26</v>
      </c>
      <c r="AM51" s="48">
        <v>0.79</v>
      </c>
      <c r="AN51" s="41" t="s">
        <v>26</v>
      </c>
      <c r="AP51" s="6">
        <v>0.79</v>
      </c>
      <c r="AQ51" s="6" t="s">
        <v>26</v>
      </c>
    </row>
    <row r="52" spans="2:43" ht="26" customHeight="1" x14ac:dyDescent="0.15">
      <c r="B52" s="67" t="s">
        <v>64</v>
      </c>
      <c r="C52" s="68"/>
      <c r="D52" s="99" t="str">
        <f t="shared" si="0"/>
        <v>No</v>
      </c>
      <c r="E52" s="100">
        <f t="shared" si="2"/>
        <v>0.22</v>
      </c>
      <c r="F52" s="101" t="s">
        <v>444</v>
      </c>
      <c r="G52" s="101" t="s">
        <v>444</v>
      </c>
      <c r="H52" s="101" t="s">
        <v>444</v>
      </c>
      <c r="I52" s="101" t="s">
        <v>444</v>
      </c>
      <c r="J52" s="101" t="s">
        <v>444</v>
      </c>
      <c r="K52" s="101" t="s">
        <v>444</v>
      </c>
      <c r="O52" s="5">
        <v>0.22</v>
      </c>
      <c r="P52" s="6" t="s">
        <v>26</v>
      </c>
      <c r="R52" s="5">
        <v>0.22</v>
      </c>
      <c r="S52" s="6" t="s">
        <v>26</v>
      </c>
      <c r="U52" s="6">
        <v>0.22</v>
      </c>
      <c r="V52" s="6" t="s">
        <v>26</v>
      </c>
      <c r="X52" s="6">
        <v>0.22</v>
      </c>
      <c r="Y52" s="6" t="s">
        <v>26</v>
      </c>
      <c r="AA52" s="6">
        <v>0.22</v>
      </c>
      <c r="AB52" s="6" t="s">
        <v>26</v>
      </c>
      <c r="AD52" s="6">
        <v>0.22</v>
      </c>
      <c r="AE52" s="6" t="s">
        <v>26</v>
      </c>
      <c r="AG52" s="6">
        <v>0.22</v>
      </c>
      <c r="AH52" s="6" t="s">
        <v>26</v>
      </c>
      <c r="AJ52" s="29">
        <v>0.22</v>
      </c>
      <c r="AK52" s="41" t="s">
        <v>26</v>
      </c>
      <c r="AM52" s="48">
        <v>0.22</v>
      </c>
      <c r="AN52" s="41" t="s">
        <v>26</v>
      </c>
      <c r="AP52" s="6">
        <v>0.22</v>
      </c>
      <c r="AQ52" s="6" t="s">
        <v>26</v>
      </c>
    </row>
    <row r="53" spans="2:43" ht="26" customHeight="1" x14ac:dyDescent="0.15">
      <c r="B53" s="67" t="s">
        <v>65</v>
      </c>
      <c r="C53" s="68"/>
      <c r="D53" s="99" t="str">
        <f>IF(COUNTIF(O53:AQ53,"J")&gt;0,"Yes","No")</f>
        <v>No</v>
      </c>
      <c r="E53" s="100">
        <f t="shared" si="2"/>
        <v>0.71</v>
      </c>
      <c r="F53" s="101" t="s">
        <v>444</v>
      </c>
      <c r="G53" s="101" t="s">
        <v>444</v>
      </c>
      <c r="H53" s="101" t="s">
        <v>444</v>
      </c>
      <c r="I53" s="101" t="s">
        <v>444</v>
      </c>
      <c r="J53" s="101" t="s">
        <v>444</v>
      </c>
      <c r="K53" s="101" t="s">
        <v>444</v>
      </c>
      <c r="O53" s="5">
        <v>0.71</v>
      </c>
      <c r="P53" s="6" t="s">
        <v>26</v>
      </c>
      <c r="R53" s="5">
        <v>0.71</v>
      </c>
      <c r="S53" s="6" t="s">
        <v>26</v>
      </c>
      <c r="U53" s="6">
        <v>0.71</v>
      </c>
      <c r="V53" s="6" t="s">
        <v>26</v>
      </c>
      <c r="X53" s="6">
        <v>0.71</v>
      </c>
      <c r="Y53" s="6" t="s">
        <v>26</v>
      </c>
      <c r="AA53" s="6">
        <v>0.71</v>
      </c>
      <c r="AB53" s="6" t="s">
        <v>26</v>
      </c>
      <c r="AD53" s="6">
        <v>0.71</v>
      </c>
      <c r="AE53" s="6" t="s">
        <v>26</v>
      </c>
      <c r="AG53" s="6">
        <v>0.71</v>
      </c>
      <c r="AH53" s="6" t="s">
        <v>26</v>
      </c>
      <c r="AJ53" s="29">
        <v>0.71</v>
      </c>
      <c r="AK53" s="41" t="s">
        <v>26</v>
      </c>
      <c r="AM53" s="48">
        <v>0.71</v>
      </c>
      <c r="AN53" s="41" t="s">
        <v>26</v>
      </c>
      <c r="AP53" s="6">
        <v>0.71</v>
      </c>
      <c r="AQ53" s="6" t="s">
        <v>26</v>
      </c>
    </row>
    <row r="54" spans="2:43" ht="26" customHeight="1" x14ac:dyDescent="0.15">
      <c r="B54" s="67" t="s">
        <v>66</v>
      </c>
      <c r="C54" s="68"/>
      <c r="D54" s="99" t="str">
        <f>IF(COUNTIF(O54:AQ54,"J")&gt;0,"Yes","No")</f>
        <v>Yes</v>
      </c>
      <c r="E54" s="100">
        <f t="shared" si="2"/>
        <v>0.67</v>
      </c>
      <c r="F54" s="111">
        <v>5</v>
      </c>
      <c r="G54" s="101" t="s">
        <v>444</v>
      </c>
      <c r="H54" s="102" t="s">
        <v>451</v>
      </c>
      <c r="I54" s="101" t="s">
        <v>444</v>
      </c>
      <c r="J54" s="101" t="s">
        <v>444</v>
      </c>
      <c r="K54" s="101" t="s">
        <v>444</v>
      </c>
      <c r="L54" s="70"/>
      <c r="M54" s="69"/>
      <c r="N54" s="70"/>
      <c r="O54" s="5">
        <v>0.65</v>
      </c>
      <c r="P54" s="6" t="s">
        <v>26</v>
      </c>
      <c r="R54" s="5">
        <v>0.65</v>
      </c>
      <c r="S54" s="6" t="s">
        <v>26</v>
      </c>
      <c r="U54" s="5">
        <v>0.67</v>
      </c>
      <c r="V54" s="6" t="s">
        <v>67</v>
      </c>
      <c r="X54" s="6">
        <v>0.65</v>
      </c>
      <c r="Y54" s="6" t="s">
        <v>26</v>
      </c>
      <c r="AA54" s="6">
        <v>0.65</v>
      </c>
      <c r="AB54" s="6" t="s">
        <v>26</v>
      </c>
      <c r="AD54" s="6">
        <v>0.65</v>
      </c>
      <c r="AE54" s="6" t="s">
        <v>26</v>
      </c>
      <c r="AG54" s="6">
        <v>0.65</v>
      </c>
      <c r="AH54" s="6" t="s">
        <v>26</v>
      </c>
      <c r="AJ54" s="29">
        <v>0.65</v>
      </c>
      <c r="AK54" s="41" t="s">
        <v>26</v>
      </c>
      <c r="AM54" s="48">
        <v>0.65</v>
      </c>
      <c r="AN54" s="41" t="s">
        <v>26</v>
      </c>
      <c r="AP54" s="6">
        <v>0.65</v>
      </c>
      <c r="AQ54" s="6" t="s">
        <v>26</v>
      </c>
    </row>
    <row r="55" spans="2:43" ht="26" customHeight="1" x14ac:dyDescent="0.15">
      <c r="B55" s="67" t="s">
        <v>68</v>
      </c>
      <c r="C55" s="68"/>
      <c r="D55" s="99" t="str">
        <f t="shared" ref="D55:D68" si="3">IF(COUNTIF(O55:AQ55,"J")&gt;0,"Yes","No")</f>
        <v>No</v>
      </c>
      <c r="E55" s="100">
        <f t="shared" si="2"/>
        <v>0.3</v>
      </c>
      <c r="F55" s="101" t="s">
        <v>444</v>
      </c>
      <c r="G55" s="101" t="s">
        <v>444</v>
      </c>
      <c r="H55" s="101" t="s">
        <v>444</v>
      </c>
      <c r="I55" s="101" t="s">
        <v>444</v>
      </c>
      <c r="J55" s="101" t="s">
        <v>444</v>
      </c>
      <c r="K55" s="101" t="s">
        <v>444</v>
      </c>
      <c r="O55" s="5">
        <v>0.3</v>
      </c>
      <c r="P55" s="6" t="s">
        <v>26</v>
      </c>
      <c r="R55" s="5">
        <v>0.3</v>
      </c>
      <c r="S55" s="6" t="s">
        <v>26</v>
      </c>
      <c r="U55" s="6">
        <v>0.3</v>
      </c>
      <c r="V55" s="6" t="s">
        <v>26</v>
      </c>
      <c r="X55" s="6">
        <v>0.3</v>
      </c>
      <c r="Y55" s="6" t="s">
        <v>26</v>
      </c>
      <c r="AA55" s="6">
        <v>0.3</v>
      </c>
      <c r="AB55" s="6" t="s">
        <v>26</v>
      </c>
      <c r="AD55" s="6">
        <v>0.3</v>
      </c>
      <c r="AE55" s="6" t="s">
        <v>26</v>
      </c>
      <c r="AG55" s="6">
        <v>0.3</v>
      </c>
      <c r="AH55" s="6" t="s">
        <v>26</v>
      </c>
      <c r="AJ55" s="29">
        <v>0.3</v>
      </c>
      <c r="AK55" s="41" t="s">
        <v>26</v>
      </c>
      <c r="AM55" s="48">
        <v>0.3</v>
      </c>
      <c r="AN55" s="41" t="s">
        <v>26</v>
      </c>
      <c r="AP55" s="6">
        <v>0.3</v>
      </c>
      <c r="AQ55" s="6" t="s">
        <v>26</v>
      </c>
    </row>
    <row r="56" spans="2:43" ht="26" customHeight="1" x14ac:dyDescent="0.15">
      <c r="B56" s="67" t="s">
        <v>69</v>
      </c>
      <c r="C56" s="68"/>
      <c r="D56" s="99" t="str">
        <f t="shared" si="3"/>
        <v>No</v>
      </c>
      <c r="E56" s="100">
        <f t="shared" si="2"/>
        <v>0.36</v>
      </c>
      <c r="F56" s="101" t="s">
        <v>444</v>
      </c>
      <c r="G56" s="101" t="s">
        <v>444</v>
      </c>
      <c r="H56" s="101" t="s">
        <v>444</v>
      </c>
      <c r="I56" s="101" t="s">
        <v>444</v>
      </c>
      <c r="J56" s="101" t="s">
        <v>444</v>
      </c>
      <c r="K56" s="101" t="s">
        <v>444</v>
      </c>
      <c r="O56" s="5">
        <v>0.36</v>
      </c>
      <c r="P56" s="6" t="s">
        <v>26</v>
      </c>
      <c r="R56" s="5">
        <v>0.36</v>
      </c>
      <c r="S56" s="6" t="s">
        <v>26</v>
      </c>
      <c r="U56" s="6">
        <v>0.36</v>
      </c>
      <c r="V56" s="6" t="s">
        <v>26</v>
      </c>
      <c r="X56" s="6">
        <v>0.36</v>
      </c>
      <c r="Y56" s="6" t="s">
        <v>26</v>
      </c>
      <c r="AA56" s="6">
        <v>0.36</v>
      </c>
      <c r="AB56" s="6" t="s">
        <v>26</v>
      </c>
      <c r="AD56" s="6">
        <v>0.36</v>
      </c>
      <c r="AE56" s="6" t="s">
        <v>26</v>
      </c>
      <c r="AG56" s="6">
        <v>0.36</v>
      </c>
      <c r="AH56" s="6" t="s">
        <v>26</v>
      </c>
      <c r="AJ56" s="29">
        <v>0.36</v>
      </c>
      <c r="AK56" s="41" t="s">
        <v>26</v>
      </c>
      <c r="AM56" s="48">
        <v>0.36</v>
      </c>
      <c r="AN56" s="41" t="s">
        <v>26</v>
      </c>
      <c r="AP56" s="6">
        <v>0.36</v>
      </c>
      <c r="AQ56" s="6" t="s">
        <v>26</v>
      </c>
    </row>
    <row r="57" spans="2:43" ht="26" customHeight="1" x14ac:dyDescent="0.15">
      <c r="B57" s="67" t="s">
        <v>70</v>
      </c>
      <c r="C57" s="68"/>
      <c r="D57" s="99" t="str">
        <f t="shared" si="3"/>
        <v>No</v>
      </c>
      <c r="E57" s="100">
        <f t="shared" si="2"/>
        <v>0.42</v>
      </c>
      <c r="F57" s="101" t="s">
        <v>444</v>
      </c>
      <c r="G57" s="101" t="s">
        <v>444</v>
      </c>
      <c r="H57" s="101" t="s">
        <v>444</v>
      </c>
      <c r="I57" s="101" t="s">
        <v>444</v>
      </c>
      <c r="J57" s="101" t="s">
        <v>444</v>
      </c>
      <c r="K57" s="101" t="s">
        <v>444</v>
      </c>
      <c r="O57" s="5">
        <v>0.42</v>
      </c>
      <c r="P57" s="6" t="s">
        <v>26</v>
      </c>
      <c r="R57" s="5">
        <v>0.42</v>
      </c>
      <c r="S57" s="6" t="s">
        <v>26</v>
      </c>
      <c r="U57" s="6">
        <v>0.42</v>
      </c>
      <c r="V57" s="6" t="s">
        <v>26</v>
      </c>
      <c r="X57" s="6">
        <v>0.42</v>
      </c>
      <c r="Y57" s="6" t="s">
        <v>26</v>
      </c>
      <c r="AA57" s="6">
        <v>0.42</v>
      </c>
      <c r="AB57" s="6" t="s">
        <v>26</v>
      </c>
      <c r="AD57" s="6">
        <v>0.42</v>
      </c>
      <c r="AE57" s="6" t="s">
        <v>26</v>
      </c>
      <c r="AG57" s="6">
        <v>0.42</v>
      </c>
      <c r="AH57" s="6" t="s">
        <v>26</v>
      </c>
      <c r="AJ57" s="29">
        <v>0.42</v>
      </c>
      <c r="AK57" s="41" t="s">
        <v>26</v>
      </c>
      <c r="AM57" s="48">
        <v>0.42</v>
      </c>
      <c r="AN57" s="41" t="s">
        <v>26</v>
      </c>
      <c r="AP57" s="6">
        <v>0.42</v>
      </c>
      <c r="AQ57" s="6" t="s">
        <v>26</v>
      </c>
    </row>
    <row r="58" spans="2:43" ht="26" customHeight="1" x14ac:dyDescent="0.15">
      <c r="B58" s="67" t="s">
        <v>71</v>
      </c>
      <c r="C58" s="68"/>
      <c r="D58" s="99" t="str">
        <f t="shared" si="3"/>
        <v>No</v>
      </c>
      <c r="E58" s="100">
        <f t="shared" si="2"/>
        <v>0.28000000000000003</v>
      </c>
      <c r="F58" s="101" t="s">
        <v>444</v>
      </c>
      <c r="G58" s="101" t="s">
        <v>444</v>
      </c>
      <c r="H58" s="101" t="s">
        <v>444</v>
      </c>
      <c r="I58" s="101" t="s">
        <v>444</v>
      </c>
      <c r="J58" s="101" t="s">
        <v>444</v>
      </c>
      <c r="K58" s="101" t="s">
        <v>444</v>
      </c>
      <c r="O58" s="5">
        <v>0.28000000000000003</v>
      </c>
      <c r="P58" s="6" t="s">
        <v>26</v>
      </c>
      <c r="R58" s="5">
        <v>0.28000000000000003</v>
      </c>
      <c r="S58" s="6" t="s">
        <v>26</v>
      </c>
      <c r="U58" s="6">
        <v>0.28000000000000003</v>
      </c>
      <c r="V58" s="6" t="s">
        <v>26</v>
      </c>
      <c r="X58" s="6">
        <v>0.28000000000000003</v>
      </c>
      <c r="Y58" s="6" t="s">
        <v>26</v>
      </c>
      <c r="AA58" s="6">
        <v>0.28000000000000003</v>
      </c>
      <c r="AB58" s="6" t="s">
        <v>26</v>
      </c>
      <c r="AD58" s="6">
        <v>0.28000000000000003</v>
      </c>
      <c r="AE58" s="6" t="s">
        <v>26</v>
      </c>
      <c r="AG58" s="6">
        <v>0.28000000000000003</v>
      </c>
      <c r="AH58" s="6" t="s">
        <v>26</v>
      </c>
      <c r="AJ58" s="29">
        <v>0.28000000000000003</v>
      </c>
      <c r="AK58" s="41" t="s">
        <v>26</v>
      </c>
      <c r="AM58" s="48">
        <v>0.28000000000000003</v>
      </c>
      <c r="AN58" s="41" t="s">
        <v>26</v>
      </c>
      <c r="AP58" s="6">
        <v>0.28000000000000003</v>
      </c>
      <c r="AQ58" s="6" t="s">
        <v>26</v>
      </c>
    </row>
    <row r="59" spans="2:43" ht="26" customHeight="1" x14ac:dyDescent="0.15">
      <c r="B59" s="67" t="s">
        <v>72</v>
      </c>
      <c r="C59" s="68"/>
      <c r="D59" s="99" t="str">
        <f t="shared" si="3"/>
        <v>No</v>
      </c>
      <c r="E59" s="100">
        <f t="shared" si="2"/>
        <v>0.38</v>
      </c>
      <c r="F59" s="101" t="s">
        <v>444</v>
      </c>
      <c r="G59" s="101" t="s">
        <v>444</v>
      </c>
      <c r="H59" s="101" t="s">
        <v>444</v>
      </c>
      <c r="I59" s="101" t="s">
        <v>444</v>
      </c>
      <c r="J59" s="101" t="s">
        <v>444</v>
      </c>
      <c r="K59" s="101" t="s">
        <v>444</v>
      </c>
      <c r="O59" s="5">
        <v>0.38</v>
      </c>
      <c r="P59" s="6" t="s">
        <v>26</v>
      </c>
      <c r="R59" s="5">
        <v>0.38</v>
      </c>
      <c r="S59" s="6" t="s">
        <v>26</v>
      </c>
      <c r="U59" s="6">
        <v>0.38</v>
      </c>
      <c r="V59" s="6" t="s">
        <v>26</v>
      </c>
      <c r="X59" s="6">
        <v>0.38</v>
      </c>
      <c r="Y59" s="6" t="s">
        <v>26</v>
      </c>
      <c r="AA59" s="6">
        <v>0.38</v>
      </c>
      <c r="AB59" s="6" t="s">
        <v>26</v>
      </c>
      <c r="AD59" s="6">
        <v>0.38</v>
      </c>
      <c r="AE59" s="6" t="s">
        <v>26</v>
      </c>
      <c r="AG59" s="6">
        <v>0.38</v>
      </c>
      <c r="AH59" s="6" t="s">
        <v>26</v>
      </c>
      <c r="AJ59" s="29">
        <v>0.38</v>
      </c>
      <c r="AK59" s="41" t="s">
        <v>26</v>
      </c>
      <c r="AM59" s="48">
        <v>0.38</v>
      </c>
      <c r="AN59" s="41" t="s">
        <v>26</v>
      </c>
      <c r="AP59" s="6">
        <v>0.38</v>
      </c>
      <c r="AQ59" s="6" t="s">
        <v>26</v>
      </c>
    </row>
    <row r="60" spans="2:43" ht="26" customHeight="1" x14ac:dyDescent="0.15">
      <c r="B60" s="67" t="s">
        <v>73</v>
      </c>
      <c r="C60" s="68"/>
      <c r="D60" s="99" t="str">
        <f t="shared" si="3"/>
        <v>No</v>
      </c>
      <c r="E60" s="100">
        <f t="shared" si="2"/>
        <v>0.24</v>
      </c>
      <c r="F60" s="101" t="s">
        <v>444</v>
      </c>
      <c r="G60" s="101" t="s">
        <v>444</v>
      </c>
      <c r="H60" s="101" t="s">
        <v>444</v>
      </c>
      <c r="I60" s="101" t="s">
        <v>444</v>
      </c>
      <c r="J60" s="101" t="s">
        <v>444</v>
      </c>
      <c r="K60" s="101" t="s">
        <v>444</v>
      </c>
      <c r="O60" s="5">
        <v>0.24</v>
      </c>
      <c r="P60" s="6" t="s">
        <v>26</v>
      </c>
      <c r="R60" s="5">
        <v>0.24</v>
      </c>
      <c r="S60" s="6" t="s">
        <v>26</v>
      </c>
      <c r="U60" s="6">
        <v>0.24</v>
      </c>
      <c r="V60" s="6" t="s">
        <v>26</v>
      </c>
      <c r="X60" s="6">
        <v>0.24</v>
      </c>
      <c r="Y60" s="6" t="s">
        <v>26</v>
      </c>
      <c r="AA60" s="6">
        <v>0.24</v>
      </c>
      <c r="AB60" s="6" t="s">
        <v>26</v>
      </c>
      <c r="AD60" s="6">
        <v>0.24</v>
      </c>
      <c r="AE60" s="6" t="s">
        <v>26</v>
      </c>
      <c r="AG60" s="6">
        <v>0.24</v>
      </c>
      <c r="AH60" s="6" t="s">
        <v>26</v>
      </c>
      <c r="AJ60" s="29">
        <v>0.24</v>
      </c>
      <c r="AK60" s="41" t="s">
        <v>26</v>
      </c>
      <c r="AM60" s="48">
        <v>0.24</v>
      </c>
      <c r="AN60" s="41" t="s">
        <v>26</v>
      </c>
      <c r="AP60" s="6">
        <v>0.24</v>
      </c>
      <c r="AQ60" s="6" t="s">
        <v>26</v>
      </c>
    </row>
    <row r="61" spans="2:43" ht="26" customHeight="1" x14ac:dyDescent="0.15">
      <c r="B61" s="67" t="s">
        <v>74</v>
      </c>
      <c r="C61" s="68"/>
      <c r="D61" s="99" t="str">
        <f t="shared" si="3"/>
        <v>No</v>
      </c>
      <c r="E61" s="100">
        <f t="shared" si="2"/>
        <v>0.12</v>
      </c>
      <c r="F61" s="101" t="s">
        <v>444</v>
      </c>
      <c r="G61" s="101" t="s">
        <v>444</v>
      </c>
      <c r="H61" s="101" t="s">
        <v>444</v>
      </c>
      <c r="I61" s="101" t="s">
        <v>444</v>
      </c>
      <c r="J61" s="101" t="s">
        <v>444</v>
      </c>
      <c r="K61" s="101" t="s">
        <v>444</v>
      </c>
      <c r="O61" s="5">
        <v>0.12</v>
      </c>
      <c r="P61" s="6" t="s">
        <v>26</v>
      </c>
      <c r="R61" s="5">
        <v>0.12</v>
      </c>
      <c r="S61" s="6" t="s">
        <v>26</v>
      </c>
      <c r="U61" s="6">
        <v>0.12</v>
      </c>
      <c r="V61" s="6" t="s">
        <v>26</v>
      </c>
      <c r="X61" s="6">
        <v>0.12</v>
      </c>
      <c r="Y61" s="6" t="s">
        <v>26</v>
      </c>
      <c r="AA61" s="6">
        <v>0.12</v>
      </c>
      <c r="AB61" s="6" t="s">
        <v>26</v>
      </c>
      <c r="AD61" s="6">
        <v>0.12</v>
      </c>
      <c r="AE61" s="6" t="s">
        <v>26</v>
      </c>
      <c r="AG61" s="6">
        <v>0.12</v>
      </c>
      <c r="AH61" s="6" t="s">
        <v>26</v>
      </c>
      <c r="AJ61" s="29">
        <v>0.12</v>
      </c>
      <c r="AK61" s="41" t="s">
        <v>26</v>
      </c>
      <c r="AM61" s="48">
        <v>0.12</v>
      </c>
      <c r="AN61" s="41" t="s">
        <v>26</v>
      </c>
      <c r="AP61" s="6">
        <v>0.12</v>
      </c>
      <c r="AQ61" s="6" t="s">
        <v>26</v>
      </c>
    </row>
    <row r="62" spans="2:43" ht="26" customHeight="1" x14ac:dyDescent="0.15">
      <c r="B62" s="67" t="s">
        <v>75</v>
      </c>
      <c r="C62" s="68"/>
      <c r="D62" s="99" t="str">
        <f t="shared" si="3"/>
        <v>No</v>
      </c>
      <c r="E62" s="100">
        <f t="shared" si="2"/>
        <v>7.3999999999999996E-2</v>
      </c>
      <c r="F62" s="101" t="s">
        <v>444</v>
      </c>
      <c r="G62" s="101" t="s">
        <v>444</v>
      </c>
      <c r="H62" s="101" t="s">
        <v>444</v>
      </c>
      <c r="I62" s="101" t="s">
        <v>444</v>
      </c>
      <c r="J62" s="101" t="s">
        <v>444</v>
      </c>
      <c r="K62" s="101" t="s">
        <v>444</v>
      </c>
      <c r="O62" s="5">
        <v>7.3999999999999996E-2</v>
      </c>
      <c r="P62" s="6" t="s">
        <v>26</v>
      </c>
      <c r="R62" s="5">
        <v>7.3999999999999996E-2</v>
      </c>
      <c r="S62" s="6" t="s">
        <v>26</v>
      </c>
      <c r="U62" s="6">
        <v>7.3999999999999996E-2</v>
      </c>
      <c r="V62" s="6" t="s">
        <v>26</v>
      </c>
      <c r="X62" s="6">
        <v>7.3999999999999996E-2</v>
      </c>
      <c r="Y62" s="6" t="s">
        <v>26</v>
      </c>
      <c r="AA62" s="6">
        <v>7.3999999999999996E-2</v>
      </c>
      <c r="AB62" s="6" t="s">
        <v>26</v>
      </c>
      <c r="AD62" s="6">
        <v>7.3999999999999996E-2</v>
      </c>
      <c r="AE62" s="6" t="s">
        <v>26</v>
      </c>
      <c r="AG62" s="6">
        <v>7.3999999999999996E-2</v>
      </c>
      <c r="AH62" s="6" t="s">
        <v>26</v>
      </c>
      <c r="AJ62" s="29">
        <v>7.3999999999999996E-2</v>
      </c>
      <c r="AK62" s="41" t="s">
        <v>26</v>
      </c>
      <c r="AM62" s="48">
        <v>7.3999999999999996E-2</v>
      </c>
      <c r="AN62" s="41" t="s">
        <v>26</v>
      </c>
      <c r="AP62" s="6">
        <v>7.3999999999999996E-2</v>
      </c>
      <c r="AQ62" s="6" t="s">
        <v>26</v>
      </c>
    </row>
    <row r="63" spans="2:43" ht="26" customHeight="1" x14ac:dyDescent="0.15">
      <c r="B63" s="67" t="s">
        <v>76</v>
      </c>
      <c r="C63" s="68"/>
      <c r="D63" s="99" t="str">
        <f t="shared" si="3"/>
        <v>No</v>
      </c>
      <c r="E63" s="100">
        <f t="shared" si="2"/>
        <v>0.32</v>
      </c>
      <c r="F63" s="101" t="s">
        <v>444</v>
      </c>
      <c r="G63" s="101" t="s">
        <v>444</v>
      </c>
      <c r="H63" s="101" t="s">
        <v>444</v>
      </c>
      <c r="I63" s="101" t="s">
        <v>444</v>
      </c>
      <c r="J63" s="101" t="s">
        <v>444</v>
      </c>
      <c r="K63" s="101" t="s">
        <v>444</v>
      </c>
      <c r="O63" s="5">
        <v>0.32</v>
      </c>
      <c r="P63" s="6" t="s">
        <v>26</v>
      </c>
      <c r="R63" s="5">
        <v>0.32</v>
      </c>
      <c r="S63" s="6" t="s">
        <v>26</v>
      </c>
      <c r="U63" s="6">
        <v>0.32</v>
      </c>
      <c r="V63" s="6" t="s">
        <v>26</v>
      </c>
      <c r="X63" s="6">
        <v>0.32</v>
      </c>
      <c r="Y63" s="6" t="s">
        <v>26</v>
      </c>
      <c r="AA63" s="6">
        <v>0.32</v>
      </c>
      <c r="AB63" s="6" t="s">
        <v>26</v>
      </c>
      <c r="AD63" s="6">
        <v>0.32</v>
      </c>
      <c r="AE63" s="6" t="s">
        <v>26</v>
      </c>
      <c r="AG63" s="6">
        <v>0.32</v>
      </c>
      <c r="AH63" s="6" t="s">
        <v>26</v>
      </c>
      <c r="AJ63" s="29">
        <v>0.32</v>
      </c>
      <c r="AK63" s="41" t="s">
        <v>26</v>
      </c>
      <c r="AM63" s="48">
        <v>0.32</v>
      </c>
      <c r="AN63" s="41" t="s">
        <v>26</v>
      </c>
      <c r="AP63" s="6">
        <v>0.32</v>
      </c>
      <c r="AQ63" s="6" t="s">
        <v>26</v>
      </c>
    </row>
    <row r="64" spans="2:43" ht="26" customHeight="1" x14ac:dyDescent="0.15">
      <c r="B64" s="67" t="s">
        <v>77</v>
      </c>
      <c r="C64" s="68"/>
      <c r="D64" s="99" t="str">
        <f t="shared" si="3"/>
        <v>No</v>
      </c>
      <c r="E64" s="100">
        <f t="shared" si="2"/>
        <v>0.4</v>
      </c>
      <c r="F64" s="101" t="s">
        <v>444</v>
      </c>
      <c r="G64" s="101" t="s">
        <v>444</v>
      </c>
      <c r="H64" s="101" t="s">
        <v>444</v>
      </c>
      <c r="I64" s="101" t="s">
        <v>444</v>
      </c>
      <c r="J64" s="101" t="s">
        <v>444</v>
      </c>
      <c r="K64" s="101" t="s">
        <v>444</v>
      </c>
      <c r="O64" s="5">
        <v>0.4</v>
      </c>
      <c r="P64" s="6" t="s">
        <v>26</v>
      </c>
      <c r="R64" s="5">
        <v>0.4</v>
      </c>
      <c r="S64" s="6" t="s">
        <v>26</v>
      </c>
      <c r="U64" s="6">
        <v>0.4</v>
      </c>
      <c r="V64" s="6" t="s">
        <v>26</v>
      </c>
      <c r="X64" s="6">
        <v>0.4</v>
      </c>
      <c r="Y64" s="6" t="s">
        <v>26</v>
      </c>
      <c r="AA64" s="6">
        <v>0.4</v>
      </c>
      <c r="AB64" s="6" t="s">
        <v>26</v>
      </c>
      <c r="AD64" s="6">
        <v>0.4</v>
      </c>
      <c r="AE64" s="6" t="s">
        <v>26</v>
      </c>
      <c r="AG64" s="6">
        <v>0.4</v>
      </c>
      <c r="AH64" s="6" t="s">
        <v>26</v>
      </c>
      <c r="AJ64" s="29">
        <v>0.4</v>
      </c>
      <c r="AK64" s="41" t="s">
        <v>26</v>
      </c>
      <c r="AM64" s="29">
        <v>0.4</v>
      </c>
      <c r="AN64" s="41" t="s">
        <v>26</v>
      </c>
      <c r="AP64" s="6">
        <v>0.4</v>
      </c>
      <c r="AQ64" s="6" t="s">
        <v>26</v>
      </c>
    </row>
    <row r="65" spans="2:43" ht="26" customHeight="1" x14ac:dyDescent="0.15">
      <c r="B65" s="67" t="s">
        <v>78</v>
      </c>
      <c r="C65" s="68"/>
      <c r="D65" s="99" t="str">
        <f t="shared" si="3"/>
        <v>No</v>
      </c>
      <c r="E65" s="100">
        <f t="shared" si="2"/>
        <v>0.38</v>
      </c>
      <c r="F65" s="101" t="s">
        <v>444</v>
      </c>
      <c r="G65" s="101" t="s">
        <v>444</v>
      </c>
      <c r="H65" s="101" t="s">
        <v>444</v>
      </c>
      <c r="I65" s="101" t="s">
        <v>444</v>
      </c>
      <c r="J65" s="101" t="s">
        <v>444</v>
      </c>
      <c r="K65" s="101" t="s">
        <v>444</v>
      </c>
      <c r="O65" s="5">
        <v>8.6999999999999994E-2</v>
      </c>
      <c r="P65" s="6" t="s">
        <v>26</v>
      </c>
      <c r="R65" s="5">
        <v>8.6999999999999994E-2</v>
      </c>
      <c r="S65" s="6" t="s">
        <v>26</v>
      </c>
      <c r="U65" s="6">
        <v>8.6999999999999994E-2</v>
      </c>
      <c r="V65" s="6" t="s">
        <v>26</v>
      </c>
      <c r="X65" s="6">
        <v>8.6999999999999994E-2</v>
      </c>
      <c r="Y65" s="6" t="s">
        <v>26</v>
      </c>
      <c r="AA65" s="6">
        <v>0.38</v>
      </c>
      <c r="AB65" s="6" t="s">
        <v>26</v>
      </c>
      <c r="AD65" s="6">
        <v>8.6999999999999994E-2</v>
      </c>
      <c r="AE65" s="6" t="s">
        <v>26</v>
      </c>
      <c r="AG65" s="6">
        <v>8.6999999999999994E-2</v>
      </c>
      <c r="AH65" s="6" t="s">
        <v>26</v>
      </c>
      <c r="AJ65" s="29">
        <v>8.6999999999999994E-2</v>
      </c>
      <c r="AK65" s="41" t="s">
        <v>26</v>
      </c>
      <c r="AM65" s="48">
        <v>8.6999999999999994E-2</v>
      </c>
      <c r="AN65" s="41" t="s">
        <v>26</v>
      </c>
      <c r="AP65" s="6">
        <v>8.6999999999999994E-2</v>
      </c>
      <c r="AQ65" s="6" t="s">
        <v>26</v>
      </c>
    </row>
    <row r="66" spans="2:43" ht="26" customHeight="1" x14ac:dyDescent="0.15">
      <c r="B66" s="67" t="s">
        <v>79</v>
      </c>
      <c r="C66" s="68"/>
      <c r="D66" s="99" t="str">
        <f t="shared" si="3"/>
        <v>No</v>
      </c>
      <c r="E66" s="100">
        <f t="shared" si="2"/>
        <v>0.21</v>
      </c>
      <c r="F66" s="101" t="s">
        <v>444</v>
      </c>
      <c r="G66" s="101" t="s">
        <v>444</v>
      </c>
      <c r="H66" s="101" t="s">
        <v>444</v>
      </c>
      <c r="I66" s="101" t="s">
        <v>444</v>
      </c>
      <c r="J66" s="101" t="s">
        <v>444</v>
      </c>
      <c r="K66" s="101" t="s">
        <v>444</v>
      </c>
      <c r="O66" s="5">
        <v>0.21</v>
      </c>
      <c r="P66" s="6" t="s">
        <v>26</v>
      </c>
      <c r="R66" s="5">
        <v>0.21</v>
      </c>
      <c r="S66" s="6" t="s">
        <v>26</v>
      </c>
      <c r="U66" s="6">
        <v>0.21</v>
      </c>
      <c r="V66" s="6" t="s">
        <v>26</v>
      </c>
      <c r="X66" s="6">
        <v>0.21</v>
      </c>
      <c r="Y66" s="6" t="s">
        <v>62</v>
      </c>
      <c r="AA66" s="6">
        <v>0.21</v>
      </c>
      <c r="AB66" s="6" t="s">
        <v>62</v>
      </c>
      <c r="AD66" s="6">
        <v>0.21</v>
      </c>
      <c r="AE66" s="6" t="s">
        <v>26</v>
      </c>
      <c r="AG66" s="6">
        <v>0.21</v>
      </c>
      <c r="AH66" s="6" t="s">
        <v>26</v>
      </c>
      <c r="AJ66" s="29">
        <v>0.21</v>
      </c>
      <c r="AK66" s="41" t="s">
        <v>26</v>
      </c>
      <c r="AM66" s="48">
        <v>0.21</v>
      </c>
      <c r="AN66" s="41" t="s">
        <v>26</v>
      </c>
      <c r="AP66" s="6">
        <v>0.21</v>
      </c>
      <c r="AQ66" s="6" t="s">
        <v>26</v>
      </c>
    </row>
    <row r="67" spans="2:43" ht="26" customHeight="1" x14ac:dyDescent="0.15">
      <c r="B67" s="67" t="s">
        <v>80</v>
      </c>
      <c r="C67" s="68"/>
      <c r="D67" s="99" t="str">
        <f t="shared" si="3"/>
        <v>No</v>
      </c>
      <c r="E67" s="100">
        <f t="shared" si="2"/>
        <v>0.38</v>
      </c>
      <c r="F67" s="101" t="s">
        <v>444</v>
      </c>
      <c r="G67" s="101" t="s">
        <v>444</v>
      </c>
      <c r="H67" s="101" t="s">
        <v>444</v>
      </c>
      <c r="I67" s="101" t="s">
        <v>444</v>
      </c>
      <c r="J67" s="101" t="s">
        <v>444</v>
      </c>
      <c r="K67" s="101" t="s">
        <v>444</v>
      </c>
      <c r="O67" s="5">
        <v>0.38</v>
      </c>
      <c r="P67" s="6" t="s">
        <v>26</v>
      </c>
      <c r="R67" s="5">
        <v>0.38</v>
      </c>
      <c r="S67" s="6" t="s">
        <v>26</v>
      </c>
      <c r="U67" s="6">
        <v>0.38</v>
      </c>
      <c r="V67" s="6" t="s">
        <v>26</v>
      </c>
      <c r="X67" s="6">
        <v>0.38</v>
      </c>
      <c r="Y67" s="6" t="s">
        <v>26</v>
      </c>
      <c r="AA67" s="6">
        <v>8.6999999999999994E-2</v>
      </c>
      <c r="AB67" s="6" t="s">
        <v>26</v>
      </c>
      <c r="AD67" s="6">
        <v>0.38</v>
      </c>
      <c r="AE67" s="8" t="s">
        <v>82</v>
      </c>
      <c r="AG67" s="6">
        <v>0.38</v>
      </c>
      <c r="AH67" s="6" t="s">
        <v>26</v>
      </c>
      <c r="AJ67" s="29">
        <v>0.38</v>
      </c>
      <c r="AK67" s="41" t="s">
        <v>26</v>
      </c>
      <c r="AM67" s="48">
        <v>0.38</v>
      </c>
      <c r="AN67" s="41" t="s">
        <v>26</v>
      </c>
      <c r="AP67" s="6">
        <v>0.38</v>
      </c>
      <c r="AQ67" s="6" t="s">
        <v>26</v>
      </c>
    </row>
    <row r="68" spans="2:43" ht="26" customHeight="1" x14ac:dyDescent="0.15">
      <c r="B68" s="67" t="s">
        <v>81</v>
      </c>
      <c r="C68" s="68"/>
      <c r="D68" s="103" t="str">
        <f t="shared" si="3"/>
        <v>No</v>
      </c>
      <c r="E68" s="104">
        <f t="shared" si="2"/>
        <v>0.67</v>
      </c>
      <c r="F68" s="105" t="s">
        <v>444</v>
      </c>
      <c r="G68" s="105" t="s">
        <v>444</v>
      </c>
      <c r="H68" s="105" t="s">
        <v>444</v>
      </c>
      <c r="I68" s="105" t="s">
        <v>444</v>
      </c>
      <c r="J68" s="105" t="s">
        <v>444</v>
      </c>
      <c r="K68" s="105" t="s">
        <v>444</v>
      </c>
      <c r="O68" s="5"/>
      <c r="P68" s="6" t="s">
        <v>82</v>
      </c>
      <c r="R68" s="5"/>
      <c r="S68" s="6" t="s">
        <v>82</v>
      </c>
      <c r="U68" s="6">
        <v>0.67</v>
      </c>
      <c r="V68" s="6" t="s">
        <v>82</v>
      </c>
      <c r="X68" s="5" t="s">
        <v>82</v>
      </c>
      <c r="Y68" s="6" t="s">
        <v>82</v>
      </c>
      <c r="AA68" s="5" t="s">
        <v>82</v>
      </c>
      <c r="AB68" s="6" t="s">
        <v>82</v>
      </c>
      <c r="AD68" s="5" t="s">
        <v>82</v>
      </c>
      <c r="AG68" s="5" t="s">
        <v>82</v>
      </c>
      <c r="AH68" s="6" t="s">
        <v>82</v>
      </c>
      <c r="AJ68" s="30"/>
      <c r="AK68" s="42"/>
      <c r="AM68" s="49"/>
      <c r="AN68" s="42"/>
      <c r="AP68" s="5" t="s">
        <v>82</v>
      </c>
      <c r="AQ68" s="6" t="s">
        <v>82</v>
      </c>
    </row>
    <row r="69" spans="2:43" ht="0" hidden="1" customHeight="1" x14ac:dyDescent="0.15">
      <c r="D69" s="86"/>
      <c r="H69" s="88"/>
      <c r="AJ69" s="47"/>
      <c r="AK69" s="47"/>
      <c r="AM69" s="47"/>
      <c r="AN69" s="47"/>
    </row>
    <row r="70" spans="2:43" ht="14" x14ac:dyDescent="0.2">
      <c r="B70"/>
      <c r="C70"/>
      <c r="D70"/>
      <c r="E70"/>
      <c r="F70"/>
      <c r="G70"/>
      <c r="H70"/>
      <c r="I70"/>
      <c r="J70"/>
      <c r="K70"/>
      <c r="AJ70" s="60"/>
      <c r="AK70" s="60"/>
      <c r="AM70" s="47"/>
      <c r="AN70" s="47"/>
    </row>
    <row r="71" spans="2:43" ht="18" customHeight="1" x14ac:dyDescent="0.2">
      <c r="B71"/>
      <c r="C71"/>
      <c r="D71"/>
      <c r="E71"/>
      <c r="F71"/>
      <c r="G71"/>
      <c r="H71"/>
      <c r="I71"/>
      <c r="J71"/>
      <c r="K71"/>
      <c r="M71" s="84" t="s">
        <v>3</v>
      </c>
      <c r="O71" s="170" t="s">
        <v>4</v>
      </c>
      <c r="P71" s="171"/>
      <c r="R71" s="2" t="s">
        <v>83</v>
      </c>
      <c r="S71" s="3"/>
      <c r="U71" s="2" t="s">
        <v>84</v>
      </c>
      <c r="V71" s="3"/>
      <c r="X71" s="136" t="s">
        <v>323</v>
      </c>
      <c r="Y71" s="137"/>
      <c r="AA71" s="2" t="s">
        <v>323</v>
      </c>
      <c r="AB71" s="13"/>
      <c r="AD71" s="10" t="s">
        <v>346</v>
      </c>
      <c r="AE71" s="11"/>
      <c r="AG71" s="136" t="s">
        <v>367</v>
      </c>
      <c r="AH71" s="137"/>
      <c r="AJ71" s="159" t="s">
        <v>386</v>
      </c>
      <c r="AK71" s="160"/>
      <c r="AM71" s="159" t="s">
        <v>404</v>
      </c>
      <c r="AN71" s="160"/>
      <c r="AP71" s="136" t="s">
        <v>420</v>
      </c>
      <c r="AQ71" s="137"/>
    </row>
    <row r="72" spans="2:43" ht="18" customHeight="1" x14ac:dyDescent="0.2">
      <c r="B72"/>
      <c r="C72"/>
      <c r="D72"/>
      <c r="E72"/>
      <c r="F72"/>
      <c r="G72"/>
      <c r="H72"/>
      <c r="I72"/>
      <c r="J72"/>
      <c r="K72"/>
      <c r="M72" s="84" t="s">
        <v>7</v>
      </c>
      <c r="O72" s="170" t="s">
        <v>8</v>
      </c>
      <c r="P72" s="171"/>
      <c r="R72" s="2" t="s">
        <v>85</v>
      </c>
      <c r="S72" s="3"/>
      <c r="U72" s="2" t="s">
        <v>86</v>
      </c>
      <c r="V72" s="3"/>
      <c r="X72" s="136" t="s">
        <v>324</v>
      </c>
      <c r="Y72" s="137"/>
      <c r="AA72" s="71" t="s">
        <v>324</v>
      </c>
      <c r="AB72" s="72"/>
      <c r="AD72" s="10" t="s">
        <v>347</v>
      </c>
      <c r="AE72" s="11"/>
      <c r="AG72" s="136" t="s">
        <v>368</v>
      </c>
      <c r="AH72" s="137"/>
      <c r="AJ72" s="157" t="s">
        <v>387</v>
      </c>
      <c r="AK72" s="158"/>
      <c r="AM72" s="157" t="s">
        <v>405</v>
      </c>
      <c r="AN72" s="158"/>
      <c r="AP72" s="136" t="s">
        <v>421</v>
      </c>
      <c r="AQ72" s="137"/>
    </row>
    <row r="73" spans="2:43" ht="18" customHeight="1" x14ac:dyDescent="0.2">
      <c r="B73"/>
      <c r="C73"/>
      <c r="D73"/>
      <c r="E73"/>
      <c r="F73"/>
      <c r="G73"/>
      <c r="H73"/>
      <c r="I73"/>
      <c r="J73"/>
      <c r="K73"/>
      <c r="M73" s="84" t="s">
        <v>11</v>
      </c>
      <c r="O73" s="170" t="s">
        <v>12</v>
      </c>
      <c r="P73" s="171"/>
      <c r="R73" s="2" t="s">
        <v>13</v>
      </c>
      <c r="S73" s="3"/>
      <c r="U73" s="2" t="s">
        <v>87</v>
      </c>
      <c r="V73" s="3"/>
      <c r="X73" s="136" t="s">
        <v>325</v>
      </c>
      <c r="Y73" s="137"/>
      <c r="AA73" s="2" t="s">
        <v>325</v>
      </c>
      <c r="AB73" s="72"/>
      <c r="AD73" s="2" t="s">
        <v>348</v>
      </c>
      <c r="AE73" s="11"/>
      <c r="AG73" s="136" t="s">
        <v>369</v>
      </c>
      <c r="AH73" s="137"/>
      <c r="AJ73" s="157">
        <v>45875.333333333336</v>
      </c>
      <c r="AK73" s="158"/>
      <c r="AM73" s="157">
        <v>45882.336111111108</v>
      </c>
      <c r="AN73" s="158"/>
      <c r="AP73" s="136" t="s">
        <v>422</v>
      </c>
      <c r="AQ73" s="137"/>
    </row>
    <row r="74" spans="2:43" ht="18" customHeight="1" x14ac:dyDescent="0.2">
      <c r="B74"/>
      <c r="C74"/>
      <c r="D74"/>
      <c r="E74"/>
      <c r="F74"/>
      <c r="G74"/>
      <c r="H74"/>
      <c r="I74"/>
      <c r="J74"/>
      <c r="K74"/>
      <c r="M74" s="84" t="s">
        <v>15</v>
      </c>
      <c r="O74" s="170" t="s">
        <v>16</v>
      </c>
      <c r="P74" s="171"/>
      <c r="R74" s="2" t="s">
        <v>16</v>
      </c>
      <c r="S74" s="3"/>
      <c r="U74" s="2" t="s">
        <v>16</v>
      </c>
      <c r="V74" s="3"/>
      <c r="X74" s="136" t="s">
        <v>16</v>
      </c>
      <c r="Y74" s="137"/>
      <c r="AA74" s="71" t="s">
        <v>16</v>
      </c>
      <c r="AB74" s="72"/>
      <c r="AD74" s="10" t="s">
        <v>16</v>
      </c>
      <c r="AE74" s="11"/>
      <c r="AG74" s="136" t="s">
        <v>16</v>
      </c>
      <c r="AH74" s="137"/>
      <c r="AJ74" s="157" t="s">
        <v>16</v>
      </c>
      <c r="AK74" s="158"/>
      <c r="AM74" s="157" t="s">
        <v>16</v>
      </c>
      <c r="AN74" s="158"/>
      <c r="AP74" s="136" t="s">
        <v>16</v>
      </c>
      <c r="AQ74" s="137"/>
    </row>
    <row r="75" spans="2:43" ht="18" customHeight="1" x14ac:dyDescent="0.2">
      <c r="B75"/>
      <c r="C75"/>
      <c r="D75"/>
      <c r="E75"/>
      <c r="F75"/>
      <c r="G75"/>
      <c r="H75"/>
      <c r="I75"/>
      <c r="J75"/>
      <c r="K75"/>
      <c r="M75" s="84" t="s">
        <v>17</v>
      </c>
      <c r="O75" s="170" t="s">
        <v>18</v>
      </c>
      <c r="P75" s="171"/>
      <c r="R75" s="2" t="s">
        <v>18</v>
      </c>
      <c r="S75" s="3"/>
      <c r="U75" s="2" t="s">
        <v>18</v>
      </c>
      <c r="V75" s="3"/>
      <c r="X75" s="136" t="s">
        <v>18</v>
      </c>
      <c r="Y75" s="137"/>
      <c r="AA75" s="71" t="s">
        <v>18</v>
      </c>
      <c r="AB75" s="72"/>
      <c r="AD75" s="10" t="s">
        <v>18</v>
      </c>
      <c r="AE75" s="11"/>
      <c r="AG75" s="136" t="s">
        <v>18</v>
      </c>
      <c r="AH75" s="137"/>
      <c r="AJ75" s="157">
        <v>1</v>
      </c>
      <c r="AK75" s="158"/>
      <c r="AM75" s="157">
        <v>1</v>
      </c>
      <c r="AN75" s="158"/>
      <c r="AP75" s="136" t="s">
        <v>18</v>
      </c>
      <c r="AQ75" s="137"/>
    </row>
    <row r="76" spans="2:43" ht="18" customHeight="1" x14ac:dyDescent="0.2">
      <c r="B76"/>
      <c r="C76" s="61"/>
      <c r="D76" s="138" t="s">
        <v>161</v>
      </c>
      <c r="E76" s="139"/>
      <c r="F76" s="139"/>
      <c r="G76" s="139"/>
      <c r="H76" s="139"/>
      <c r="I76" s="139"/>
      <c r="J76" s="139"/>
      <c r="K76" s="140"/>
      <c r="M76" s="84" t="s">
        <v>19</v>
      </c>
      <c r="O76" s="170" t="s">
        <v>20</v>
      </c>
      <c r="P76" s="171"/>
      <c r="R76" s="2" t="s">
        <v>20</v>
      </c>
      <c r="S76" s="3"/>
      <c r="U76" s="2" t="s">
        <v>20</v>
      </c>
      <c r="V76" s="3"/>
      <c r="X76" s="136" t="s">
        <v>20</v>
      </c>
      <c r="Y76" s="137"/>
      <c r="AA76" s="71" t="s">
        <v>341</v>
      </c>
      <c r="AB76" s="72"/>
      <c r="AD76" s="10" t="s">
        <v>20</v>
      </c>
      <c r="AE76" s="11"/>
      <c r="AG76" s="136" t="s">
        <v>20</v>
      </c>
      <c r="AH76" s="137"/>
      <c r="AJ76" s="157" t="s">
        <v>20</v>
      </c>
      <c r="AK76" s="158"/>
      <c r="AM76" s="157" t="s">
        <v>20</v>
      </c>
      <c r="AN76" s="158"/>
      <c r="AP76" s="136" t="s">
        <v>20</v>
      </c>
      <c r="AQ76" s="137"/>
    </row>
    <row r="77" spans="2:43" ht="18" customHeight="1" x14ac:dyDescent="0.15">
      <c r="B77" s="172" t="s">
        <v>458</v>
      </c>
      <c r="C77" s="61"/>
      <c r="D77" s="148" t="s">
        <v>438</v>
      </c>
      <c r="E77" s="149" t="s">
        <v>478</v>
      </c>
      <c r="F77" s="142" t="s">
        <v>445</v>
      </c>
      <c r="G77" s="143"/>
      <c r="H77" s="143"/>
      <c r="I77" s="143"/>
      <c r="J77" s="143"/>
      <c r="K77" s="144"/>
      <c r="M77" s="65"/>
      <c r="O77" s="136" t="s">
        <v>21</v>
      </c>
      <c r="P77" s="137"/>
      <c r="R77" s="10" t="s">
        <v>21</v>
      </c>
      <c r="S77" s="11"/>
      <c r="U77" s="10" t="s">
        <v>21</v>
      </c>
      <c r="V77" s="11"/>
      <c r="X77" s="136" t="s">
        <v>21</v>
      </c>
      <c r="Y77" s="137"/>
      <c r="AA77" s="136" t="s">
        <v>21</v>
      </c>
      <c r="AB77" s="137"/>
      <c r="AD77" s="10" t="s">
        <v>21</v>
      </c>
      <c r="AE77" s="7" t="s">
        <v>24</v>
      </c>
      <c r="AG77" s="136" t="s">
        <v>21</v>
      </c>
      <c r="AH77" s="137"/>
      <c r="AJ77" s="157" t="s">
        <v>21</v>
      </c>
      <c r="AK77" s="158"/>
      <c r="AM77" s="157" t="s">
        <v>21</v>
      </c>
      <c r="AN77" s="158"/>
      <c r="AP77" s="136" t="s">
        <v>21</v>
      </c>
      <c r="AQ77" s="137"/>
    </row>
    <row r="78" spans="2:43" ht="24" customHeight="1" x14ac:dyDescent="0.15">
      <c r="B78" s="173"/>
      <c r="C78" s="66"/>
      <c r="D78" s="149"/>
      <c r="E78" s="150"/>
      <c r="F78" s="131" t="s">
        <v>471</v>
      </c>
      <c r="G78" s="132" t="s">
        <v>460</v>
      </c>
      <c r="H78" s="133" t="s">
        <v>443</v>
      </c>
      <c r="I78" s="134" t="s">
        <v>483</v>
      </c>
      <c r="J78" s="134" t="s">
        <v>455</v>
      </c>
      <c r="K78" s="134" t="s">
        <v>457</v>
      </c>
      <c r="M78" s="65"/>
      <c r="O78" s="4" t="s">
        <v>23</v>
      </c>
      <c r="P78" s="7" t="s">
        <v>24</v>
      </c>
      <c r="R78" s="7" t="s">
        <v>23</v>
      </c>
      <c r="S78" s="7" t="s">
        <v>24</v>
      </c>
      <c r="U78" s="7" t="s">
        <v>23</v>
      </c>
      <c r="V78" s="7" t="s">
        <v>24</v>
      </c>
      <c r="X78" s="7" t="s">
        <v>23</v>
      </c>
      <c r="Y78" s="7" t="s">
        <v>24</v>
      </c>
      <c r="AA78" s="7" t="s">
        <v>23</v>
      </c>
      <c r="AB78" s="7" t="s">
        <v>24</v>
      </c>
      <c r="AD78" s="7" t="s">
        <v>23</v>
      </c>
      <c r="AE78" s="6" t="s">
        <v>26</v>
      </c>
      <c r="AG78" s="7" t="s">
        <v>23</v>
      </c>
      <c r="AH78" s="7" t="s">
        <v>24</v>
      </c>
      <c r="AJ78" s="28" t="s">
        <v>23</v>
      </c>
      <c r="AK78" s="40" t="s">
        <v>24</v>
      </c>
      <c r="AM78" s="28" t="s">
        <v>23</v>
      </c>
      <c r="AN78" s="40" t="s">
        <v>24</v>
      </c>
      <c r="AP78" s="7" t="s">
        <v>23</v>
      </c>
      <c r="AQ78" s="7" t="s">
        <v>24</v>
      </c>
    </row>
    <row r="79" spans="2:43" ht="26" customHeight="1" x14ac:dyDescent="0.15">
      <c r="B79" s="67" t="s">
        <v>88</v>
      </c>
      <c r="C79" s="68"/>
      <c r="D79" s="99" t="str">
        <f t="shared" ref="D79:D142" si="4">IF(COUNTIF(O79:AQ79,"J")&gt;0,"Yes","No")</f>
        <v>No</v>
      </c>
      <c r="E79" s="108">
        <f t="shared" ref="E79:E110" si="5">MAX(O79:AQ79)</f>
        <v>1.2</v>
      </c>
      <c r="F79" s="97" t="s">
        <v>444</v>
      </c>
      <c r="G79" s="97" t="s">
        <v>444</v>
      </c>
      <c r="H79" s="97" t="s">
        <v>444</v>
      </c>
      <c r="I79" s="97" t="s">
        <v>444</v>
      </c>
      <c r="J79" s="97" t="s">
        <v>444</v>
      </c>
      <c r="K79" s="97" t="s">
        <v>444</v>
      </c>
      <c r="O79" s="6">
        <v>1.2</v>
      </c>
      <c r="P79" s="6" t="s">
        <v>26</v>
      </c>
      <c r="R79" s="6">
        <v>1.2</v>
      </c>
      <c r="S79" s="6" t="s">
        <v>26</v>
      </c>
      <c r="U79" s="6">
        <v>1.2</v>
      </c>
      <c r="V79" s="6" t="s">
        <v>26</v>
      </c>
      <c r="X79" s="6">
        <v>1.2</v>
      </c>
      <c r="Y79" s="6" t="s">
        <v>26</v>
      </c>
      <c r="AA79" s="6">
        <v>1.2</v>
      </c>
      <c r="AB79" s="6" t="s">
        <v>26</v>
      </c>
      <c r="AD79" s="6">
        <v>1.2</v>
      </c>
      <c r="AE79" s="6" t="s">
        <v>26</v>
      </c>
      <c r="AG79" s="6">
        <v>1.2</v>
      </c>
      <c r="AH79" s="6" t="s">
        <v>26</v>
      </c>
      <c r="AJ79" s="29">
        <v>1.2</v>
      </c>
      <c r="AK79" s="41" t="s">
        <v>26</v>
      </c>
      <c r="AM79" s="48">
        <v>1.2</v>
      </c>
      <c r="AN79" s="41" t="s">
        <v>26</v>
      </c>
      <c r="AP79" s="6">
        <v>1.2</v>
      </c>
      <c r="AQ79" s="6" t="s">
        <v>26</v>
      </c>
    </row>
    <row r="80" spans="2:43" ht="26" customHeight="1" x14ac:dyDescent="0.15">
      <c r="B80" s="67" t="s">
        <v>89</v>
      </c>
      <c r="C80" s="68"/>
      <c r="D80" s="99" t="str">
        <f t="shared" si="4"/>
        <v>No</v>
      </c>
      <c r="E80" s="109">
        <f t="shared" si="5"/>
        <v>1.2</v>
      </c>
      <c r="F80" s="101" t="s">
        <v>444</v>
      </c>
      <c r="G80" s="101" t="s">
        <v>444</v>
      </c>
      <c r="H80" s="101" t="s">
        <v>444</v>
      </c>
      <c r="I80" s="101" t="s">
        <v>444</v>
      </c>
      <c r="J80" s="101" t="s">
        <v>444</v>
      </c>
      <c r="K80" s="101" t="s">
        <v>444</v>
      </c>
      <c r="O80" s="6">
        <v>1.2</v>
      </c>
      <c r="P80" s="6" t="s">
        <v>26</v>
      </c>
      <c r="R80" s="6">
        <v>1.2</v>
      </c>
      <c r="S80" s="6" t="s">
        <v>26</v>
      </c>
      <c r="U80" s="6">
        <v>1.2</v>
      </c>
      <c r="V80" s="6" t="s">
        <v>26</v>
      </c>
      <c r="X80" s="6">
        <v>1.2</v>
      </c>
      <c r="Y80" s="6" t="s">
        <v>26</v>
      </c>
      <c r="AA80" s="6">
        <v>1.2</v>
      </c>
      <c r="AB80" s="6" t="s">
        <v>26</v>
      </c>
      <c r="AD80" s="6">
        <v>1.2</v>
      </c>
      <c r="AE80" s="6" t="s">
        <v>26</v>
      </c>
      <c r="AG80" s="6">
        <v>1.2</v>
      </c>
      <c r="AH80" s="6" t="s">
        <v>26</v>
      </c>
      <c r="AJ80" s="29">
        <v>1.2</v>
      </c>
      <c r="AK80" s="41" t="s">
        <v>26</v>
      </c>
      <c r="AM80" s="48">
        <v>1.2</v>
      </c>
      <c r="AN80" s="41" t="s">
        <v>26</v>
      </c>
      <c r="AP80" s="6">
        <v>1.2</v>
      </c>
      <c r="AQ80" s="6" t="s">
        <v>26</v>
      </c>
    </row>
    <row r="81" spans="2:43" ht="26" customHeight="1" x14ac:dyDescent="0.15">
      <c r="B81" s="67" t="s">
        <v>90</v>
      </c>
      <c r="C81" s="68"/>
      <c r="D81" s="99" t="str">
        <f t="shared" si="4"/>
        <v>No</v>
      </c>
      <c r="E81" s="109">
        <f t="shared" si="5"/>
        <v>0.63</v>
      </c>
      <c r="F81" s="101" t="s">
        <v>444</v>
      </c>
      <c r="G81" s="101" t="s">
        <v>444</v>
      </c>
      <c r="H81" s="101" t="s">
        <v>444</v>
      </c>
      <c r="I81" s="101" t="s">
        <v>444</v>
      </c>
      <c r="J81" s="101" t="s">
        <v>444</v>
      </c>
      <c r="K81" s="101" t="s">
        <v>444</v>
      </c>
      <c r="O81" s="6">
        <v>0.63</v>
      </c>
      <c r="P81" s="6" t="s">
        <v>26</v>
      </c>
      <c r="R81" s="6">
        <v>0.63</v>
      </c>
      <c r="S81" s="6" t="s">
        <v>35</v>
      </c>
      <c r="U81" s="6">
        <v>0.63</v>
      </c>
      <c r="V81" s="6" t="s">
        <v>26</v>
      </c>
      <c r="X81" s="6">
        <v>0.63</v>
      </c>
      <c r="Y81" s="6" t="s">
        <v>26</v>
      </c>
      <c r="AA81" s="6">
        <v>0.63</v>
      </c>
      <c r="AB81" s="6" t="s">
        <v>26</v>
      </c>
      <c r="AD81" s="6">
        <v>0.63</v>
      </c>
      <c r="AE81" s="6" t="s">
        <v>26</v>
      </c>
      <c r="AG81" s="6">
        <v>0.63</v>
      </c>
      <c r="AH81" s="6" t="s">
        <v>26</v>
      </c>
      <c r="AJ81" s="29">
        <v>0.63</v>
      </c>
      <c r="AK81" s="41" t="s">
        <v>26</v>
      </c>
      <c r="AM81" s="48">
        <v>0.63</v>
      </c>
      <c r="AN81" s="41" t="s">
        <v>26</v>
      </c>
      <c r="AP81" s="6">
        <v>0.63</v>
      </c>
      <c r="AQ81" s="6" t="s">
        <v>26</v>
      </c>
    </row>
    <row r="82" spans="2:43" ht="26" customHeight="1" x14ac:dyDescent="0.15">
      <c r="B82" s="67" t="s">
        <v>91</v>
      </c>
      <c r="C82" s="68"/>
      <c r="D82" s="99" t="str">
        <f t="shared" si="4"/>
        <v>No</v>
      </c>
      <c r="E82" s="109">
        <f t="shared" si="5"/>
        <v>0.75</v>
      </c>
      <c r="F82" s="101" t="s">
        <v>444</v>
      </c>
      <c r="G82" s="101" t="s">
        <v>444</v>
      </c>
      <c r="H82" s="101" t="s">
        <v>444</v>
      </c>
      <c r="I82" s="101" t="s">
        <v>444</v>
      </c>
      <c r="J82" s="101" t="s">
        <v>444</v>
      </c>
      <c r="K82" s="101" t="s">
        <v>444</v>
      </c>
      <c r="O82" s="6">
        <v>0.75</v>
      </c>
      <c r="P82" s="6" t="s">
        <v>26</v>
      </c>
      <c r="R82" s="6">
        <v>0.75</v>
      </c>
      <c r="S82" s="6" t="s">
        <v>26</v>
      </c>
      <c r="U82" s="6">
        <v>0.75</v>
      </c>
      <c r="V82" s="6" t="s">
        <v>26</v>
      </c>
      <c r="X82" s="6">
        <v>0.75</v>
      </c>
      <c r="Y82" s="6" t="s">
        <v>26</v>
      </c>
      <c r="AA82" s="6">
        <v>0.75</v>
      </c>
      <c r="AB82" s="6" t="s">
        <v>26</v>
      </c>
      <c r="AD82" s="6">
        <v>0.75</v>
      </c>
      <c r="AE82" s="6" t="s">
        <v>26</v>
      </c>
      <c r="AG82" s="6">
        <v>0.75</v>
      </c>
      <c r="AH82" s="6" t="s">
        <v>26</v>
      </c>
      <c r="AJ82" s="29">
        <v>0.75</v>
      </c>
      <c r="AK82" s="41" t="s">
        <v>26</v>
      </c>
      <c r="AM82" s="48">
        <v>0.75</v>
      </c>
      <c r="AN82" s="41" t="s">
        <v>26</v>
      </c>
      <c r="AP82" s="6">
        <v>0.75</v>
      </c>
      <c r="AQ82" s="6" t="s">
        <v>26</v>
      </c>
    </row>
    <row r="83" spans="2:43" ht="26" customHeight="1" x14ac:dyDescent="0.15">
      <c r="B83" s="67" t="s">
        <v>92</v>
      </c>
      <c r="C83" s="68"/>
      <c r="D83" s="99" t="str">
        <f t="shared" si="4"/>
        <v>No</v>
      </c>
      <c r="E83" s="109">
        <f t="shared" si="5"/>
        <v>0.88</v>
      </c>
      <c r="F83" s="101" t="s">
        <v>444</v>
      </c>
      <c r="G83" s="101" t="s">
        <v>444</v>
      </c>
      <c r="H83" s="101" t="s">
        <v>444</v>
      </c>
      <c r="I83" s="101" t="s">
        <v>444</v>
      </c>
      <c r="J83" s="101" t="s">
        <v>444</v>
      </c>
      <c r="K83" s="101" t="s">
        <v>444</v>
      </c>
      <c r="O83" s="6">
        <v>0.88</v>
      </c>
      <c r="P83" s="6" t="s">
        <v>26</v>
      </c>
      <c r="R83" s="6">
        <v>0.88</v>
      </c>
      <c r="S83" s="6" t="s">
        <v>26</v>
      </c>
      <c r="U83" s="6">
        <v>0.88</v>
      </c>
      <c r="V83" s="6" t="s">
        <v>26</v>
      </c>
      <c r="X83" s="6">
        <v>0.88</v>
      </c>
      <c r="Y83" s="6" t="s">
        <v>26</v>
      </c>
      <c r="AA83" s="6">
        <v>0.88</v>
      </c>
      <c r="AB83" s="6" t="s">
        <v>26</v>
      </c>
      <c r="AD83" s="6">
        <v>0.88</v>
      </c>
      <c r="AE83" s="6" t="s">
        <v>26</v>
      </c>
      <c r="AG83" s="6">
        <v>0.88</v>
      </c>
      <c r="AH83" s="6" t="s">
        <v>26</v>
      </c>
      <c r="AJ83" s="29">
        <v>0.88</v>
      </c>
      <c r="AK83" s="41" t="s">
        <v>26</v>
      </c>
      <c r="AM83" s="48">
        <v>0.88</v>
      </c>
      <c r="AN83" s="41" t="s">
        <v>26</v>
      </c>
      <c r="AP83" s="6">
        <v>0.88</v>
      </c>
      <c r="AQ83" s="6" t="s">
        <v>26</v>
      </c>
    </row>
    <row r="84" spans="2:43" ht="26" customHeight="1" x14ac:dyDescent="0.15">
      <c r="B84" s="67" t="s">
        <v>93</v>
      </c>
      <c r="C84" s="68"/>
      <c r="D84" s="99" t="str">
        <f t="shared" si="4"/>
        <v>No</v>
      </c>
      <c r="E84" s="109">
        <f t="shared" si="5"/>
        <v>0.86</v>
      </c>
      <c r="F84" s="101" t="s">
        <v>444</v>
      </c>
      <c r="G84" s="101" t="s">
        <v>444</v>
      </c>
      <c r="H84" s="101" t="s">
        <v>444</v>
      </c>
      <c r="I84" s="101" t="s">
        <v>444</v>
      </c>
      <c r="J84" s="101" t="s">
        <v>444</v>
      </c>
      <c r="K84" s="101" t="s">
        <v>444</v>
      </c>
      <c r="O84" s="6">
        <v>0.86</v>
      </c>
      <c r="P84" s="6" t="s">
        <v>26</v>
      </c>
      <c r="R84" s="6">
        <v>0.86</v>
      </c>
      <c r="S84" s="6" t="s">
        <v>26</v>
      </c>
      <c r="U84" s="6">
        <v>0.86</v>
      </c>
      <c r="V84" s="6" t="s">
        <v>26</v>
      </c>
      <c r="X84" s="6">
        <v>0.86</v>
      </c>
      <c r="Y84" s="6" t="s">
        <v>26</v>
      </c>
      <c r="AA84" s="6">
        <v>0.86</v>
      </c>
      <c r="AB84" s="6" t="s">
        <v>26</v>
      </c>
      <c r="AD84" s="6">
        <v>0.86</v>
      </c>
      <c r="AE84" s="6" t="s">
        <v>26</v>
      </c>
      <c r="AG84" s="6">
        <v>0.86</v>
      </c>
      <c r="AH84" s="6" t="s">
        <v>26</v>
      </c>
      <c r="AJ84" s="29">
        <v>0.86</v>
      </c>
      <c r="AK84" s="41" t="s">
        <v>26</v>
      </c>
      <c r="AM84" s="48">
        <v>0.86</v>
      </c>
      <c r="AN84" s="41" t="s">
        <v>26</v>
      </c>
      <c r="AP84" s="6">
        <v>0.86</v>
      </c>
      <c r="AQ84" s="6" t="s">
        <v>26</v>
      </c>
    </row>
    <row r="85" spans="2:43" ht="26" customHeight="1" x14ac:dyDescent="0.15">
      <c r="B85" s="67" t="s">
        <v>94</v>
      </c>
      <c r="C85" s="68"/>
      <c r="D85" s="99" t="str">
        <f t="shared" si="4"/>
        <v>No</v>
      </c>
      <c r="E85" s="109">
        <f t="shared" si="5"/>
        <v>1.1000000000000001</v>
      </c>
      <c r="F85" s="101" t="s">
        <v>444</v>
      </c>
      <c r="G85" s="101" t="s">
        <v>444</v>
      </c>
      <c r="H85" s="101" t="s">
        <v>444</v>
      </c>
      <c r="I85" s="101" t="s">
        <v>444</v>
      </c>
      <c r="J85" s="101" t="s">
        <v>444</v>
      </c>
      <c r="K85" s="101" t="s">
        <v>444</v>
      </c>
      <c r="O85" s="6">
        <v>1.1000000000000001</v>
      </c>
      <c r="P85" s="6" t="s">
        <v>26</v>
      </c>
      <c r="R85" s="6">
        <v>1.1000000000000001</v>
      </c>
      <c r="S85" s="6" t="s">
        <v>26</v>
      </c>
      <c r="U85" s="6">
        <v>1.1000000000000001</v>
      </c>
      <c r="V85" s="6" t="s">
        <v>26</v>
      </c>
      <c r="X85" s="6">
        <v>1.1000000000000001</v>
      </c>
      <c r="Y85" s="6" t="s">
        <v>26</v>
      </c>
      <c r="AA85" s="6">
        <v>1.1000000000000001</v>
      </c>
      <c r="AB85" s="6" t="s">
        <v>26</v>
      </c>
      <c r="AD85" s="6">
        <v>1.1000000000000001</v>
      </c>
      <c r="AE85" s="6" t="s">
        <v>26</v>
      </c>
      <c r="AG85" s="6">
        <v>1.1000000000000001</v>
      </c>
      <c r="AH85" s="6" t="s">
        <v>26</v>
      </c>
      <c r="AJ85" s="29">
        <v>1.1000000000000001</v>
      </c>
      <c r="AK85" s="41" t="s">
        <v>26</v>
      </c>
      <c r="AM85" s="48">
        <v>1.1000000000000001</v>
      </c>
      <c r="AN85" s="41" t="s">
        <v>26</v>
      </c>
      <c r="AP85" s="6">
        <v>1.1000000000000001</v>
      </c>
      <c r="AQ85" s="6" t="s">
        <v>26</v>
      </c>
    </row>
    <row r="86" spans="2:43" ht="26" customHeight="1" x14ac:dyDescent="0.15">
      <c r="B86" s="67" t="s">
        <v>95</v>
      </c>
      <c r="C86" s="68"/>
      <c r="D86" s="99" t="str">
        <f t="shared" si="4"/>
        <v>No</v>
      </c>
      <c r="E86" s="109">
        <f t="shared" si="5"/>
        <v>0.62</v>
      </c>
      <c r="F86" s="101" t="s">
        <v>444</v>
      </c>
      <c r="G86" s="101" t="s">
        <v>444</v>
      </c>
      <c r="H86" s="101" t="s">
        <v>444</v>
      </c>
      <c r="I86" s="101" t="s">
        <v>444</v>
      </c>
      <c r="J86" s="101" t="s">
        <v>444</v>
      </c>
      <c r="K86" s="101" t="s">
        <v>444</v>
      </c>
      <c r="O86" s="6">
        <v>0.62</v>
      </c>
      <c r="P86" s="6" t="s">
        <v>26</v>
      </c>
      <c r="R86" s="6">
        <v>0.62</v>
      </c>
      <c r="S86" s="6" t="s">
        <v>26</v>
      </c>
      <c r="U86" s="6">
        <v>0.62</v>
      </c>
      <c r="V86" s="6" t="s">
        <v>26</v>
      </c>
      <c r="X86" s="6">
        <v>0.62</v>
      </c>
      <c r="Y86" s="6" t="s">
        <v>26</v>
      </c>
      <c r="AA86" s="6">
        <v>0.62</v>
      </c>
      <c r="AB86" s="6" t="s">
        <v>26</v>
      </c>
      <c r="AD86" s="6">
        <v>0.62</v>
      </c>
      <c r="AE86" s="6" t="s">
        <v>26</v>
      </c>
      <c r="AG86" s="6">
        <v>0.62</v>
      </c>
      <c r="AH86" s="6" t="s">
        <v>62</v>
      </c>
      <c r="AJ86" s="29">
        <v>0.62</v>
      </c>
      <c r="AK86" s="41" t="s">
        <v>26</v>
      </c>
      <c r="AM86" s="48">
        <v>0.62</v>
      </c>
      <c r="AN86" s="41" t="s">
        <v>26</v>
      </c>
      <c r="AP86" s="6">
        <v>0.62</v>
      </c>
      <c r="AQ86" s="6" t="s">
        <v>26</v>
      </c>
    </row>
    <row r="87" spans="2:43" ht="26" customHeight="1" x14ac:dyDescent="0.15">
      <c r="B87" s="67" t="s">
        <v>96</v>
      </c>
      <c r="C87" s="68"/>
      <c r="D87" s="99" t="str">
        <f t="shared" si="4"/>
        <v>No</v>
      </c>
      <c r="E87" s="109">
        <f t="shared" si="5"/>
        <v>11</v>
      </c>
      <c r="F87" s="101" t="s">
        <v>444</v>
      </c>
      <c r="G87" s="101" t="s">
        <v>444</v>
      </c>
      <c r="H87" s="101" t="s">
        <v>444</v>
      </c>
      <c r="I87" s="101" t="s">
        <v>444</v>
      </c>
      <c r="J87" s="101" t="s">
        <v>444</v>
      </c>
      <c r="K87" s="101" t="s">
        <v>444</v>
      </c>
      <c r="O87" s="6">
        <v>11</v>
      </c>
      <c r="P87" s="6" t="s">
        <v>26</v>
      </c>
      <c r="R87" s="6">
        <v>11</v>
      </c>
      <c r="S87" s="6" t="s">
        <v>26</v>
      </c>
      <c r="U87" s="6">
        <v>11</v>
      </c>
      <c r="V87" s="6" t="s">
        <v>26</v>
      </c>
      <c r="X87" s="6">
        <v>11</v>
      </c>
      <c r="Y87" s="6" t="s">
        <v>26</v>
      </c>
      <c r="AA87" s="6">
        <v>11</v>
      </c>
      <c r="AB87" s="6" t="s">
        <v>26</v>
      </c>
      <c r="AD87" s="6">
        <v>11</v>
      </c>
      <c r="AE87" s="6" t="s">
        <v>26</v>
      </c>
      <c r="AG87" s="6">
        <v>11</v>
      </c>
      <c r="AH87" s="6" t="s">
        <v>26</v>
      </c>
      <c r="AJ87" s="29">
        <v>11</v>
      </c>
      <c r="AK87" s="41" t="s">
        <v>26</v>
      </c>
      <c r="AM87" s="48">
        <v>11</v>
      </c>
      <c r="AN87" s="41" t="s">
        <v>26</v>
      </c>
      <c r="AP87" s="6">
        <v>11</v>
      </c>
      <c r="AQ87" s="6" t="s">
        <v>26</v>
      </c>
    </row>
    <row r="88" spans="2:43" ht="26" customHeight="1" x14ac:dyDescent="0.15">
      <c r="B88" s="67" t="s">
        <v>97</v>
      </c>
      <c r="C88" s="68"/>
      <c r="D88" s="99" t="str">
        <f t="shared" si="4"/>
        <v>No</v>
      </c>
      <c r="E88" s="109">
        <f t="shared" si="5"/>
        <v>1</v>
      </c>
      <c r="F88" s="101" t="s">
        <v>444</v>
      </c>
      <c r="G88" s="101" t="s">
        <v>444</v>
      </c>
      <c r="H88" s="101" t="s">
        <v>444</v>
      </c>
      <c r="I88" s="101" t="s">
        <v>444</v>
      </c>
      <c r="J88" s="101" t="s">
        <v>444</v>
      </c>
      <c r="K88" s="101" t="s">
        <v>444</v>
      </c>
      <c r="O88" s="6">
        <v>1</v>
      </c>
      <c r="P88" s="6" t="s">
        <v>26</v>
      </c>
      <c r="R88" s="6">
        <v>1</v>
      </c>
      <c r="S88" s="6" t="s">
        <v>26</v>
      </c>
      <c r="U88" s="6">
        <v>1</v>
      </c>
      <c r="V88" s="6" t="s">
        <v>26</v>
      </c>
      <c r="X88" s="6">
        <v>1</v>
      </c>
      <c r="Y88" s="6" t="s">
        <v>26</v>
      </c>
      <c r="AA88" s="6">
        <v>1</v>
      </c>
      <c r="AB88" s="6" t="s">
        <v>26</v>
      </c>
      <c r="AD88" s="6">
        <v>1</v>
      </c>
      <c r="AE88" s="6" t="s">
        <v>26</v>
      </c>
      <c r="AG88" s="6">
        <v>1</v>
      </c>
      <c r="AH88" s="6" t="s">
        <v>26</v>
      </c>
      <c r="AJ88" s="29">
        <v>1</v>
      </c>
      <c r="AK88" s="41" t="s">
        <v>26</v>
      </c>
      <c r="AM88" s="48">
        <v>1</v>
      </c>
      <c r="AN88" s="41" t="s">
        <v>26</v>
      </c>
      <c r="AP88" s="6">
        <v>1</v>
      </c>
      <c r="AQ88" s="6" t="s">
        <v>26</v>
      </c>
    </row>
    <row r="89" spans="2:43" ht="26" customHeight="1" x14ac:dyDescent="0.15">
      <c r="B89" s="67" t="s">
        <v>98</v>
      </c>
      <c r="C89" s="68"/>
      <c r="D89" s="99" t="str">
        <f t="shared" si="4"/>
        <v>No</v>
      </c>
      <c r="E89" s="109">
        <f t="shared" si="5"/>
        <v>0.83</v>
      </c>
      <c r="F89" s="101" t="s">
        <v>444</v>
      </c>
      <c r="G89" s="101" t="s">
        <v>444</v>
      </c>
      <c r="H89" s="101" t="s">
        <v>444</v>
      </c>
      <c r="I89" s="101" t="s">
        <v>444</v>
      </c>
      <c r="J89" s="101" t="s">
        <v>444</v>
      </c>
      <c r="K89" s="101" t="s">
        <v>444</v>
      </c>
      <c r="O89" s="6">
        <v>0.83</v>
      </c>
      <c r="P89" s="6" t="s">
        <v>26</v>
      </c>
      <c r="R89" s="6">
        <v>0.83</v>
      </c>
      <c r="S89" s="6" t="s">
        <v>26</v>
      </c>
      <c r="U89" s="6">
        <v>0.83</v>
      </c>
      <c r="V89" s="6" t="s">
        <v>26</v>
      </c>
      <c r="X89" s="6">
        <v>0.83</v>
      </c>
      <c r="Y89" s="6" t="s">
        <v>26</v>
      </c>
      <c r="AA89" s="6">
        <v>0.83</v>
      </c>
      <c r="AB89" s="6" t="s">
        <v>26</v>
      </c>
      <c r="AD89" s="6">
        <v>0.83</v>
      </c>
      <c r="AE89" s="6" t="s">
        <v>26</v>
      </c>
      <c r="AG89" s="6">
        <v>0.83</v>
      </c>
      <c r="AH89" s="6" t="s">
        <v>26</v>
      </c>
      <c r="AJ89" s="29">
        <v>0.83</v>
      </c>
      <c r="AK89" s="41" t="s">
        <v>26</v>
      </c>
      <c r="AM89" s="48">
        <v>0.83</v>
      </c>
      <c r="AN89" s="41" t="s">
        <v>26</v>
      </c>
      <c r="AP89" s="6">
        <v>0.83</v>
      </c>
      <c r="AQ89" s="6" t="s">
        <v>26</v>
      </c>
    </row>
    <row r="90" spans="2:43" ht="26" customHeight="1" x14ac:dyDescent="0.15">
      <c r="B90" s="67" t="s">
        <v>99</v>
      </c>
      <c r="C90" s="68"/>
      <c r="D90" s="99" t="str">
        <f t="shared" si="4"/>
        <v>No</v>
      </c>
      <c r="E90" s="109">
        <f t="shared" si="5"/>
        <v>1.2</v>
      </c>
      <c r="F90" s="101" t="s">
        <v>444</v>
      </c>
      <c r="G90" s="101" t="s">
        <v>444</v>
      </c>
      <c r="H90" s="101" t="s">
        <v>444</v>
      </c>
      <c r="I90" s="101" t="s">
        <v>444</v>
      </c>
      <c r="J90" s="101" t="s">
        <v>444</v>
      </c>
      <c r="K90" s="101" t="s">
        <v>444</v>
      </c>
      <c r="O90" s="6">
        <v>1.2</v>
      </c>
      <c r="P90" s="6" t="s">
        <v>26</v>
      </c>
      <c r="R90" s="6">
        <v>1.2</v>
      </c>
      <c r="S90" s="6" t="s">
        <v>26</v>
      </c>
      <c r="U90" s="6">
        <v>1.2</v>
      </c>
      <c r="V90" s="6" t="s">
        <v>26</v>
      </c>
      <c r="X90" s="6">
        <v>1.2</v>
      </c>
      <c r="Y90" s="6" t="s">
        <v>26</v>
      </c>
      <c r="AA90" s="6">
        <v>1.2</v>
      </c>
      <c r="AB90" s="6" t="s">
        <v>26</v>
      </c>
      <c r="AD90" s="6">
        <v>1.2</v>
      </c>
      <c r="AE90" s="6" t="s">
        <v>26</v>
      </c>
      <c r="AG90" s="6">
        <v>1.2</v>
      </c>
      <c r="AH90" s="6" t="s">
        <v>26</v>
      </c>
      <c r="AJ90" s="29">
        <v>1.2</v>
      </c>
      <c r="AK90" s="41" t="s">
        <v>26</v>
      </c>
      <c r="AM90" s="48">
        <v>1.2</v>
      </c>
      <c r="AN90" s="41" t="s">
        <v>26</v>
      </c>
      <c r="AP90" s="6">
        <v>1.2</v>
      </c>
      <c r="AQ90" s="6" t="s">
        <v>26</v>
      </c>
    </row>
    <row r="91" spans="2:43" ht="26" customHeight="1" x14ac:dyDescent="0.15">
      <c r="B91" s="67" t="s">
        <v>100</v>
      </c>
      <c r="C91" s="68"/>
      <c r="D91" s="99" t="str">
        <f t="shared" si="4"/>
        <v>No</v>
      </c>
      <c r="E91" s="109">
        <f t="shared" si="5"/>
        <v>0.95</v>
      </c>
      <c r="F91" s="101" t="s">
        <v>444</v>
      </c>
      <c r="G91" s="101" t="s">
        <v>444</v>
      </c>
      <c r="H91" s="101" t="s">
        <v>444</v>
      </c>
      <c r="I91" s="101" t="s">
        <v>444</v>
      </c>
      <c r="J91" s="101" t="s">
        <v>444</v>
      </c>
      <c r="K91" s="101" t="s">
        <v>444</v>
      </c>
      <c r="O91" s="6">
        <v>0.95</v>
      </c>
      <c r="P91" s="6" t="s">
        <v>26</v>
      </c>
      <c r="R91" s="6">
        <v>0.95</v>
      </c>
      <c r="S91" s="6" t="s">
        <v>26</v>
      </c>
      <c r="U91" s="6">
        <v>0.95</v>
      </c>
      <c r="V91" s="6" t="s">
        <v>26</v>
      </c>
      <c r="X91" s="6">
        <v>0.95</v>
      </c>
      <c r="Y91" s="6" t="s">
        <v>26</v>
      </c>
      <c r="AA91" s="6">
        <v>0.95</v>
      </c>
      <c r="AB91" s="6" t="s">
        <v>26</v>
      </c>
      <c r="AD91" s="6">
        <v>0.95</v>
      </c>
      <c r="AE91" s="6" t="s">
        <v>26</v>
      </c>
      <c r="AG91" s="6">
        <v>0.95</v>
      </c>
      <c r="AH91" s="6" t="s">
        <v>26</v>
      </c>
      <c r="AJ91" s="29">
        <v>0.95</v>
      </c>
      <c r="AK91" s="41" t="s">
        <v>26</v>
      </c>
      <c r="AM91" s="48">
        <v>0.95</v>
      </c>
      <c r="AN91" s="41" t="s">
        <v>26</v>
      </c>
      <c r="AP91" s="6">
        <v>0.95</v>
      </c>
      <c r="AQ91" s="6" t="s">
        <v>26</v>
      </c>
    </row>
    <row r="92" spans="2:43" ht="26" customHeight="1" x14ac:dyDescent="0.15">
      <c r="B92" s="67" t="s">
        <v>101</v>
      </c>
      <c r="C92" s="68"/>
      <c r="D92" s="99" t="str">
        <f t="shared" si="4"/>
        <v>No</v>
      </c>
      <c r="E92" s="109">
        <f t="shared" si="5"/>
        <v>0.53</v>
      </c>
      <c r="F92" s="101" t="s">
        <v>444</v>
      </c>
      <c r="G92" s="101" t="s">
        <v>444</v>
      </c>
      <c r="H92" s="101" t="s">
        <v>444</v>
      </c>
      <c r="I92" s="101" t="s">
        <v>444</v>
      </c>
      <c r="J92" s="101" t="s">
        <v>444</v>
      </c>
      <c r="K92" s="101" t="s">
        <v>444</v>
      </c>
      <c r="O92" s="6">
        <v>0.53</v>
      </c>
      <c r="P92" s="6" t="s">
        <v>26</v>
      </c>
      <c r="R92" s="6">
        <v>0.53</v>
      </c>
      <c r="S92" s="6" t="s">
        <v>26</v>
      </c>
      <c r="U92" s="6">
        <v>0.53</v>
      </c>
      <c r="V92" s="6" t="s">
        <v>26</v>
      </c>
      <c r="X92" s="6">
        <v>0.53</v>
      </c>
      <c r="Y92" s="6" t="s">
        <v>26</v>
      </c>
      <c r="AA92" s="6">
        <v>0.53</v>
      </c>
      <c r="AB92" s="6" t="s">
        <v>26</v>
      </c>
      <c r="AD92" s="6">
        <v>0.53</v>
      </c>
      <c r="AE92" s="6" t="s">
        <v>26</v>
      </c>
      <c r="AG92" s="6">
        <v>0.53</v>
      </c>
      <c r="AH92" s="6" t="s">
        <v>26</v>
      </c>
      <c r="AJ92" s="29">
        <v>0.53</v>
      </c>
      <c r="AK92" s="41" t="s">
        <v>26</v>
      </c>
      <c r="AM92" s="48">
        <v>0.53</v>
      </c>
      <c r="AN92" s="41" t="s">
        <v>35</v>
      </c>
      <c r="AP92" s="6">
        <v>0.53</v>
      </c>
      <c r="AQ92" s="6" t="s">
        <v>26</v>
      </c>
    </row>
    <row r="93" spans="2:43" ht="26" customHeight="1" x14ac:dyDescent="0.15">
      <c r="B93" s="67" t="s">
        <v>102</v>
      </c>
      <c r="C93" s="68"/>
      <c r="D93" s="99" t="str">
        <f t="shared" si="4"/>
        <v>No</v>
      </c>
      <c r="E93" s="109">
        <f t="shared" si="5"/>
        <v>0.67</v>
      </c>
      <c r="F93" s="101" t="s">
        <v>444</v>
      </c>
      <c r="G93" s="101" t="s">
        <v>444</v>
      </c>
      <c r="H93" s="101" t="s">
        <v>444</v>
      </c>
      <c r="I93" s="101" t="s">
        <v>444</v>
      </c>
      <c r="J93" s="101" t="s">
        <v>444</v>
      </c>
      <c r="K93" s="101" t="s">
        <v>444</v>
      </c>
      <c r="O93" s="6">
        <v>0.67</v>
      </c>
      <c r="P93" s="6" t="s">
        <v>26</v>
      </c>
      <c r="R93" s="6">
        <v>0.67</v>
      </c>
      <c r="S93" s="6" t="s">
        <v>26</v>
      </c>
      <c r="U93" s="6">
        <v>0.67</v>
      </c>
      <c r="V93" s="6" t="s">
        <v>26</v>
      </c>
      <c r="X93" s="6">
        <v>0.67</v>
      </c>
      <c r="Y93" s="6" t="s">
        <v>26</v>
      </c>
      <c r="AA93" s="6">
        <v>0.67</v>
      </c>
      <c r="AB93" s="6" t="s">
        <v>26</v>
      </c>
      <c r="AD93" s="6">
        <v>0.67</v>
      </c>
      <c r="AE93" s="6" t="s">
        <v>26</v>
      </c>
      <c r="AG93" s="6">
        <v>0.67</v>
      </c>
      <c r="AH93" s="6" t="s">
        <v>26</v>
      </c>
      <c r="AJ93" s="29">
        <v>0.67</v>
      </c>
      <c r="AK93" s="41" t="s">
        <v>26</v>
      </c>
      <c r="AM93" s="48">
        <v>0.67</v>
      </c>
      <c r="AN93" s="41" t="s">
        <v>26</v>
      </c>
      <c r="AP93" s="6">
        <v>0.67</v>
      </c>
      <c r="AQ93" s="6" t="s">
        <v>26</v>
      </c>
    </row>
    <row r="94" spans="2:43" ht="26" customHeight="1" x14ac:dyDescent="0.15">
      <c r="B94" s="67" t="s">
        <v>103</v>
      </c>
      <c r="C94" s="68"/>
      <c r="D94" s="99" t="str">
        <f t="shared" si="4"/>
        <v>No</v>
      </c>
      <c r="E94" s="109">
        <f t="shared" si="5"/>
        <v>1.2</v>
      </c>
      <c r="F94" s="101" t="s">
        <v>444</v>
      </c>
      <c r="G94" s="101" t="s">
        <v>444</v>
      </c>
      <c r="H94" s="101" t="s">
        <v>444</v>
      </c>
      <c r="I94" s="101" t="s">
        <v>444</v>
      </c>
      <c r="J94" s="101" t="s">
        <v>444</v>
      </c>
      <c r="K94" s="101" t="s">
        <v>444</v>
      </c>
      <c r="O94" s="6">
        <v>1.2</v>
      </c>
      <c r="P94" s="6" t="s">
        <v>26</v>
      </c>
      <c r="R94" s="6">
        <v>1.2</v>
      </c>
      <c r="S94" s="6" t="s">
        <v>26</v>
      </c>
      <c r="U94" s="6">
        <v>1.2</v>
      </c>
      <c r="V94" s="6" t="s">
        <v>26</v>
      </c>
      <c r="X94" s="6">
        <v>1.2</v>
      </c>
      <c r="Y94" s="6" t="s">
        <v>26</v>
      </c>
      <c r="AA94" s="6">
        <v>1.2</v>
      </c>
      <c r="AB94" s="6" t="s">
        <v>26</v>
      </c>
      <c r="AD94" s="6">
        <v>1.2</v>
      </c>
      <c r="AE94" s="6" t="s">
        <v>26</v>
      </c>
      <c r="AG94" s="6">
        <v>1.2</v>
      </c>
      <c r="AH94" s="6" t="s">
        <v>26</v>
      </c>
      <c r="AJ94" s="29">
        <v>1.2</v>
      </c>
      <c r="AK94" s="41" t="s">
        <v>26</v>
      </c>
      <c r="AM94" s="48">
        <v>1.2</v>
      </c>
      <c r="AN94" s="41" t="s">
        <v>26</v>
      </c>
      <c r="AP94" s="6">
        <v>1.2</v>
      </c>
      <c r="AQ94" s="6" t="s">
        <v>26</v>
      </c>
    </row>
    <row r="95" spans="2:43" ht="26" customHeight="1" x14ac:dyDescent="0.15">
      <c r="B95" s="67" t="s">
        <v>104</v>
      </c>
      <c r="C95" s="68"/>
      <c r="D95" s="99" t="str">
        <f t="shared" si="4"/>
        <v>No</v>
      </c>
      <c r="E95" s="109">
        <f t="shared" si="5"/>
        <v>0.75</v>
      </c>
      <c r="F95" s="101" t="s">
        <v>444</v>
      </c>
      <c r="G95" s="101" t="s">
        <v>444</v>
      </c>
      <c r="H95" s="101" t="s">
        <v>444</v>
      </c>
      <c r="I95" s="101" t="s">
        <v>444</v>
      </c>
      <c r="J95" s="101" t="s">
        <v>444</v>
      </c>
      <c r="K95" s="101" t="s">
        <v>444</v>
      </c>
      <c r="O95" s="6">
        <v>0.75</v>
      </c>
      <c r="P95" s="6" t="s">
        <v>26</v>
      </c>
      <c r="R95" s="6">
        <v>0.75</v>
      </c>
      <c r="S95" s="6" t="s">
        <v>26</v>
      </c>
      <c r="U95" s="6">
        <v>0.75</v>
      </c>
      <c r="V95" s="6" t="s">
        <v>26</v>
      </c>
      <c r="X95" s="6">
        <v>0.75</v>
      </c>
      <c r="Y95" s="6" t="s">
        <v>26</v>
      </c>
      <c r="AA95" s="6">
        <v>0.75</v>
      </c>
      <c r="AB95" s="6" t="s">
        <v>26</v>
      </c>
      <c r="AD95" s="6">
        <v>0.75</v>
      </c>
      <c r="AE95" s="6" t="s">
        <v>26</v>
      </c>
      <c r="AG95" s="6">
        <v>0.75</v>
      </c>
      <c r="AH95" s="6" t="s">
        <v>26</v>
      </c>
      <c r="AJ95" s="29">
        <v>0.75</v>
      </c>
      <c r="AK95" s="41" t="s">
        <v>26</v>
      </c>
      <c r="AM95" s="48">
        <v>0.75</v>
      </c>
      <c r="AN95" s="41" t="s">
        <v>35</v>
      </c>
      <c r="AP95" s="6">
        <v>0.75</v>
      </c>
      <c r="AQ95" s="6" t="s">
        <v>26</v>
      </c>
    </row>
    <row r="96" spans="2:43" ht="26" customHeight="1" x14ac:dyDescent="0.15">
      <c r="B96" s="67" t="s">
        <v>105</v>
      </c>
      <c r="C96" s="68"/>
      <c r="D96" s="99" t="str">
        <f t="shared" si="4"/>
        <v>No</v>
      </c>
      <c r="E96" s="109">
        <f t="shared" si="5"/>
        <v>1.4</v>
      </c>
      <c r="F96" s="101" t="s">
        <v>444</v>
      </c>
      <c r="G96" s="101" t="s">
        <v>444</v>
      </c>
      <c r="H96" s="101" t="s">
        <v>444</v>
      </c>
      <c r="I96" s="101" t="s">
        <v>444</v>
      </c>
      <c r="J96" s="101" t="s">
        <v>444</v>
      </c>
      <c r="K96" s="101" t="s">
        <v>444</v>
      </c>
      <c r="O96" s="6">
        <v>1.4</v>
      </c>
      <c r="P96" s="6" t="s">
        <v>26</v>
      </c>
      <c r="R96" s="6">
        <v>1.4</v>
      </c>
      <c r="S96" s="6" t="s">
        <v>26</v>
      </c>
      <c r="U96" s="6">
        <v>1.4</v>
      </c>
      <c r="V96" s="6" t="s">
        <v>26</v>
      </c>
      <c r="X96" s="6">
        <v>1.4</v>
      </c>
      <c r="Y96" s="6" t="s">
        <v>26</v>
      </c>
      <c r="AA96" s="6">
        <v>1.4</v>
      </c>
      <c r="AB96" s="6" t="s">
        <v>26</v>
      </c>
      <c r="AD96" s="6">
        <v>1.4</v>
      </c>
      <c r="AE96" s="6" t="s">
        <v>26</v>
      </c>
      <c r="AG96" s="6">
        <v>1.4</v>
      </c>
      <c r="AH96" s="6" t="s">
        <v>26</v>
      </c>
      <c r="AJ96" s="29">
        <v>1.4</v>
      </c>
      <c r="AK96" s="41" t="s">
        <v>26</v>
      </c>
      <c r="AM96" s="48">
        <v>1.4</v>
      </c>
      <c r="AN96" s="41" t="s">
        <v>26</v>
      </c>
      <c r="AP96" s="6">
        <v>1.4</v>
      </c>
      <c r="AQ96" s="6" t="s">
        <v>26</v>
      </c>
    </row>
    <row r="97" spans="2:43" ht="26" customHeight="1" x14ac:dyDescent="0.15">
      <c r="B97" s="67" t="s">
        <v>107</v>
      </c>
      <c r="C97" s="68"/>
      <c r="D97" s="99" t="str">
        <f t="shared" si="4"/>
        <v>No</v>
      </c>
      <c r="E97" s="109">
        <f t="shared" si="5"/>
        <v>1.9</v>
      </c>
      <c r="F97" s="101" t="s">
        <v>444</v>
      </c>
      <c r="G97" s="101" t="s">
        <v>444</v>
      </c>
      <c r="H97" s="101" t="s">
        <v>444</v>
      </c>
      <c r="I97" s="101" t="s">
        <v>444</v>
      </c>
      <c r="J97" s="101" t="s">
        <v>444</v>
      </c>
      <c r="K97" s="101" t="s">
        <v>444</v>
      </c>
      <c r="O97" s="6">
        <v>1.9</v>
      </c>
      <c r="P97" s="6" t="s">
        <v>26</v>
      </c>
      <c r="R97" s="6">
        <v>1.9</v>
      </c>
      <c r="S97" s="6" t="s">
        <v>26</v>
      </c>
      <c r="U97" s="6">
        <v>1.9</v>
      </c>
      <c r="V97" s="6" t="s">
        <v>26</v>
      </c>
      <c r="X97" s="6">
        <v>1.9</v>
      </c>
      <c r="Y97" s="6" t="s">
        <v>26</v>
      </c>
      <c r="AA97" s="6">
        <v>1.9</v>
      </c>
      <c r="AB97" s="6" t="s">
        <v>26</v>
      </c>
      <c r="AD97" s="6">
        <v>1.9</v>
      </c>
      <c r="AE97" s="6" t="s">
        <v>26</v>
      </c>
      <c r="AG97" s="6">
        <v>1.9</v>
      </c>
      <c r="AH97" s="6" t="s">
        <v>26</v>
      </c>
      <c r="AJ97" s="29">
        <v>1.9</v>
      </c>
      <c r="AK97" s="41" t="s">
        <v>26</v>
      </c>
      <c r="AM97" s="48">
        <v>1.9</v>
      </c>
      <c r="AN97" s="41" t="s">
        <v>26</v>
      </c>
      <c r="AP97" s="6">
        <v>1.9</v>
      </c>
      <c r="AQ97" s="6" t="s">
        <v>26</v>
      </c>
    </row>
    <row r="98" spans="2:43" ht="26" customHeight="1" x14ac:dyDescent="0.15">
      <c r="B98" s="67" t="s">
        <v>108</v>
      </c>
      <c r="C98" s="68"/>
      <c r="D98" s="99" t="str">
        <f t="shared" si="4"/>
        <v>No</v>
      </c>
      <c r="E98" s="109">
        <f t="shared" si="5"/>
        <v>8.6</v>
      </c>
      <c r="F98" s="101" t="s">
        <v>444</v>
      </c>
      <c r="G98" s="101" t="s">
        <v>444</v>
      </c>
      <c r="H98" s="101" t="s">
        <v>444</v>
      </c>
      <c r="I98" s="101" t="s">
        <v>444</v>
      </c>
      <c r="J98" s="101" t="s">
        <v>444</v>
      </c>
      <c r="K98" s="101" t="s">
        <v>444</v>
      </c>
      <c r="O98" s="6">
        <v>8.6</v>
      </c>
      <c r="P98" s="6" t="s">
        <v>26</v>
      </c>
      <c r="R98" s="6">
        <v>8.6</v>
      </c>
      <c r="S98" s="6" t="s">
        <v>26</v>
      </c>
      <c r="U98" s="6">
        <v>8.6</v>
      </c>
      <c r="V98" s="6" t="s">
        <v>26</v>
      </c>
      <c r="X98" s="6">
        <v>8.6</v>
      </c>
      <c r="Y98" s="6" t="s">
        <v>26</v>
      </c>
      <c r="AA98" s="6">
        <v>8.6</v>
      </c>
      <c r="AB98" s="6" t="s">
        <v>26</v>
      </c>
      <c r="AD98" s="6">
        <v>8.6</v>
      </c>
      <c r="AE98" s="6" t="s">
        <v>26</v>
      </c>
      <c r="AG98" s="6">
        <v>8.6</v>
      </c>
      <c r="AH98" s="6" t="s">
        <v>26</v>
      </c>
      <c r="AJ98" s="29">
        <v>8.6</v>
      </c>
      <c r="AK98" s="41" t="s">
        <v>26</v>
      </c>
      <c r="AM98" s="48">
        <v>8.6</v>
      </c>
      <c r="AN98" s="41" t="s">
        <v>26</v>
      </c>
      <c r="AP98" s="6">
        <v>8.6</v>
      </c>
      <c r="AQ98" s="6" t="s">
        <v>26</v>
      </c>
    </row>
    <row r="99" spans="2:43" ht="26" customHeight="1" x14ac:dyDescent="0.15">
      <c r="B99" s="67" t="s">
        <v>109</v>
      </c>
      <c r="C99" s="68"/>
      <c r="D99" s="99" t="str">
        <f t="shared" si="4"/>
        <v>No</v>
      </c>
      <c r="E99" s="109">
        <f t="shared" si="5"/>
        <v>0.75</v>
      </c>
      <c r="F99" s="101" t="s">
        <v>444</v>
      </c>
      <c r="G99" s="101" t="s">
        <v>444</v>
      </c>
      <c r="H99" s="101" t="s">
        <v>444</v>
      </c>
      <c r="I99" s="101" t="s">
        <v>444</v>
      </c>
      <c r="J99" s="101" t="s">
        <v>444</v>
      </c>
      <c r="K99" s="101" t="s">
        <v>444</v>
      </c>
      <c r="O99" s="6">
        <v>0.75</v>
      </c>
      <c r="P99" s="6" t="s">
        <v>26</v>
      </c>
      <c r="R99" s="6">
        <v>0.75</v>
      </c>
      <c r="S99" s="6" t="s">
        <v>26</v>
      </c>
      <c r="U99" s="6">
        <v>0.75</v>
      </c>
      <c r="V99" s="6" t="s">
        <v>26</v>
      </c>
      <c r="X99" s="6">
        <v>0.75</v>
      </c>
      <c r="Y99" s="6" t="s">
        <v>26</v>
      </c>
      <c r="AA99" s="6">
        <v>0.75</v>
      </c>
      <c r="AB99" s="6" t="s">
        <v>26</v>
      </c>
      <c r="AD99" s="6">
        <v>0.75</v>
      </c>
      <c r="AE99" s="6" t="s">
        <v>26</v>
      </c>
      <c r="AG99" s="6">
        <v>0.75</v>
      </c>
      <c r="AH99" s="6" t="s">
        <v>26</v>
      </c>
      <c r="AJ99" s="29">
        <v>0.75</v>
      </c>
      <c r="AK99" s="41" t="s">
        <v>26</v>
      </c>
      <c r="AM99" s="48">
        <v>0.75</v>
      </c>
      <c r="AN99" s="41" t="s">
        <v>26</v>
      </c>
      <c r="AP99" s="6">
        <v>0.75</v>
      </c>
      <c r="AQ99" s="6" t="s">
        <v>26</v>
      </c>
    </row>
    <row r="100" spans="2:43" ht="26" customHeight="1" x14ac:dyDescent="0.15">
      <c r="B100" s="67" t="s">
        <v>110</v>
      </c>
      <c r="C100" s="68"/>
      <c r="D100" s="99" t="str">
        <f t="shared" si="4"/>
        <v>No</v>
      </c>
      <c r="E100" s="109">
        <f t="shared" si="5"/>
        <v>1.3</v>
      </c>
      <c r="F100" s="101" t="s">
        <v>444</v>
      </c>
      <c r="G100" s="101" t="s">
        <v>444</v>
      </c>
      <c r="H100" s="101" t="s">
        <v>444</v>
      </c>
      <c r="I100" s="101" t="s">
        <v>444</v>
      </c>
      <c r="J100" s="101" t="s">
        <v>444</v>
      </c>
      <c r="K100" s="101" t="s">
        <v>444</v>
      </c>
      <c r="O100" s="6">
        <v>1.3</v>
      </c>
      <c r="P100" s="6" t="s">
        <v>26</v>
      </c>
      <c r="R100" s="6">
        <v>1.3</v>
      </c>
      <c r="S100" s="6" t="s">
        <v>26</v>
      </c>
      <c r="U100" s="6">
        <v>1.3</v>
      </c>
      <c r="V100" s="6" t="s">
        <v>26</v>
      </c>
      <c r="X100" s="6">
        <v>1.3</v>
      </c>
      <c r="Y100" s="6" t="s">
        <v>26</v>
      </c>
      <c r="AA100" s="6">
        <v>1.3</v>
      </c>
      <c r="AB100" s="6" t="s">
        <v>26</v>
      </c>
      <c r="AD100" s="6">
        <v>1.3</v>
      </c>
      <c r="AE100" s="6" t="s">
        <v>26</v>
      </c>
      <c r="AG100" s="6">
        <v>1.3</v>
      </c>
      <c r="AH100" s="6" t="s">
        <v>26</v>
      </c>
      <c r="AJ100" s="29">
        <v>1.3</v>
      </c>
      <c r="AK100" s="41" t="s">
        <v>26</v>
      </c>
      <c r="AM100" s="48">
        <v>1.3</v>
      </c>
      <c r="AN100" s="41" t="s">
        <v>26</v>
      </c>
      <c r="AP100" s="6">
        <v>1.3</v>
      </c>
      <c r="AQ100" s="6" t="s">
        <v>26</v>
      </c>
    </row>
    <row r="101" spans="2:43" ht="26" customHeight="1" x14ac:dyDescent="0.15">
      <c r="B101" s="67" t="s">
        <v>111</v>
      </c>
      <c r="C101" s="68"/>
      <c r="D101" s="99" t="str">
        <f t="shared" si="4"/>
        <v>No</v>
      </c>
      <c r="E101" s="109">
        <f t="shared" si="5"/>
        <v>1.9</v>
      </c>
      <c r="F101" s="101" t="s">
        <v>444</v>
      </c>
      <c r="G101" s="101" t="s">
        <v>444</v>
      </c>
      <c r="H101" s="101" t="s">
        <v>444</v>
      </c>
      <c r="I101" s="101" t="s">
        <v>444</v>
      </c>
      <c r="J101" s="101" t="s">
        <v>444</v>
      </c>
      <c r="K101" s="101" t="s">
        <v>444</v>
      </c>
      <c r="O101" s="6">
        <v>1.9</v>
      </c>
      <c r="P101" s="6" t="s">
        <v>26</v>
      </c>
      <c r="R101" s="6">
        <v>1.9</v>
      </c>
      <c r="S101" s="6" t="s">
        <v>26</v>
      </c>
      <c r="U101" s="6">
        <v>1.9</v>
      </c>
      <c r="V101" s="6" t="s">
        <v>26</v>
      </c>
      <c r="X101" s="6">
        <v>1.9</v>
      </c>
      <c r="Y101" s="6" t="s">
        <v>26</v>
      </c>
      <c r="AA101" s="6">
        <v>1.9</v>
      </c>
      <c r="AB101" s="6" t="s">
        <v>26</v>
      </c>
      <c r="AD101" s="6">
        <v>1.9</v>
      </c>
      <c r="AE101" s="6" t="s">
        <v>26</v>
      </c>
      <c r="AG101" s="6">
        <v>1.9</v>
      </c>
      <c r="AH101" s="6" t="s">
        <v>26</v>
      </c>
      <c r="AJ101" s="29">
        <v>1.9</v>
      </c>
      <c r="AK101" s="41" t="s">
        <v>26</v>
      </c>
      <c r="AM101" s="48">
        <v>1.9</v>
      </c>
      <c r="AN101" s="41" t="s">
        <v>26</v>
      </c>
      <c r="AP101" s="6">
        <v>1.9</v>
      </c>
      <c r="AQ101" s="6" t="s">
        <v>26</v>
      </c>
    </row>
    <row r="102" spans="2:43" ht="26" customHeight="1" x14ac:dyDescent="0.15">
      <c r="B102" s="67" t="s">
        <v>112</v>
      </c>
      <c r="C102" s="68"/>
      <c r="D102" s="99" t="str">
        <f t="shared" si="4"/>
        <v>No</v>
      </c>
      <c r="E102" s="109">
        <f t="shared" si="5"/>
        <v>1.3</v>
      </c>
      <c r="F102" s="101" t="s">
        <v>444</v>
      </c>
      <c r="G102" s="101" t="s">
        <v>444</v>
      </c>
      <c r="H102" s="101" t="s">
        <v>444</v>
      </c>
      <c r="I102" s="101" t="s">
        <v>444</v>
      </c>
      <c r="J102" s="101" t="s">
        <v>444</v>
      </c>
      <c r="K102" s="101" t="s">
        <v>444</v>
      </c>
      <c r="O102" s="6">
        <v>1.3</v>
      </c>
      <c r="P102" s="6" t="s">
        <v>26</v>
      </c>
      <c r="R102" s="6">
        <v>1.3</v>
      </c>
      <c r="S102" s="6" t="s">
        <v>26</v>
      </c>
      <c r="U102" s="6">
        <v>1.3</v>
      </c>
      <c r="V102" s="6" t="s">
        <v>26</v>
      </c>
      <c r="X102" s="6">
        <v>1.3</v>
      </c>
      <c r="Y102" s="6" t="s">
        <v>26</v>
      </c>
      <c r="AA102" s="6">
        <v>1.3</v>
      </c>
      <c r="AB102" s="6" t="s">
        <v>26</v>
      </c>
      <c r="AD102" s="6">
        <v>1.3</v>
      </c>
      <c r="AE102" s="6" t="s">
        <v>26</v>
      </c>
      <c r="AG102" s="6">
        <v>1.3</v>
      </c>
      <c r="AH102" s="6" t="s">
        <v>26</v>
      </c>
      <c r="AJ102" s="29">
        <v>1.3</v>
      </c>
      <c r="AK102" s="41" t="s">
        <v>26</v>
      </c>
      <c r="AM102" s="48">
        <v>1.3</v>
      </c>
      <c r="AN102" s="41" t="s">
        <v>26</v>
      </c>
      <c r="AP102" s="6">
        <v>1.3</v>
      </c>
      <c r="AQ102" s="6" t="s">
        <v>26</v>
      </c>
    </row>
    <row r="103" spans="2:43" ht="26" customHeight="1" x14ac:dyDescent="0.15">
      <c r="B103" s="67" t="s">
        <v>113</v>
      </c>
      <c r="C103" s="68"/>
      <c r="D103" s="99" t="str">
        <f t="shared" si="4"/>
        <v>No</v>
      </c>
      <c r="E103" s="109">
        <f t="shared" si="5"/>
        <v>0.65</v>
      </c>
      <c r="F103" s="101" t="s">
        <v>444</v>
      </c>
      <c r="G103" s="101" t="s">
        <v>444</v>
      </c>
      <c r="H103" s="101" t="s">
        <v>444</v>
      </c>
      <c r="I103" s="101" t="s">
        <v>444</v>
      </c>
      <c r="J103" s="101" t="s">
        <v>444</v>
      </c>
      <c r="K103" s="101" t="s">
        <v>444</v>
      </c>
      <c r="O103" s="6">
        <v>0.65</v>
      </c>
      <c r="P103" s="6" t="s">
        <v>26</v>
      </c>
      <c r="R103" s="6">
        <v>0.65</v>
      </c>
      <c r="S103" s="6" t="s">
        <v>26</v>
      </c>
      <c r="U103" s="6">
        <v>0.65</v>
      </c>
      <c r="V103" s="6" t="s">
        <v>26</v>
      </c>
      <c r="X103" s="6">
        <v>0.65</v>
      </c>
      <c r="Y103" s="6" t="s">
        <v>26</v>
      </c>
      <c r="AA103" s="6">
        <v>0.65</v>
      </c>
      <c r="AB103" s="6" t="s">
        <v>26</v>
      </c>
      <c r="AD103" s="6">
        <v>0.65</v>
      </c>
      <c r="AE103" s="6" t="s">
        <v>26</v>
      </c>
      <c r="AG103" s="6">
        <v>0.65</v>
      </c>
      <c r="AH103" s="6" t="s">
        <v>26</v>
      </c>
      <c r="AJ103" s="29">
        <v>0.65</v>
      </c>
      <c r="AK103" s="41" t="s">
        <v>26</v>
      </c>
      <c r="AM103" s="48">
        <v>0.65</v>
      </c>
      <c r="AN103" s="41" t="s">
        <v>26</v>
      </c>
      <c r="AP103" s="6">
        <v>0.65</v>
      </c>
      <c r="AQ103" s="6" t="s">
        <v>26</v>
      </c>
    </row>
    <row r="104" spans="2:43" ht="26" customHeight="1" x14ac:dyDescent="0.15">
      <c r="B104" s="67" t="s">
        <v>114</v>
      </c>
      <c r="C104" s="68"/>
      <c r="D104" s="99" t="str">
        <f t="shared" si="4"/>
        <v>No</v>
      </c>
      <c r="E104" s="109">
        <f t="shared" si="5"/>
        <v>1.2</v>
      </c>
      <c r="F104" s="101" t="s">
        <v>444</v>
      </c>
      <c r="G104" s="101" t="s">
        <v>444</v>
      </c>
      <c r="H104" s="101" t="s">
        <v>444</v>
      </c>
      <c r="I104" s="101" t="s">
        <v>444</v>
      </c>
      <c r="J104" s="101" t="s">
        <v>444</v>
      </c>
      <c r="K104" s="101" t="s">
        <v>444</v>
      </c>
      <c r="O104" s="6">
        <v>1.2</v>
      </c>
      <c r="P104" s="6" t="s">
        <v>26</v>
      </c>
      <c r="R104" s="6">
        <v>1.2</v>
      </c>
      <c r="S104" s="6" t="s">
        <v>26</v>
      </c>
      <c r="U104" s="6">
        <v>1.2</v>
      </c>
      <c r="V104" s="6" t="s">
        <v>26</v>
      </c>
      <c r="X104" s="6">
        <v>1.2</v>
      </c>
      <c r="Y104" s="6" t="s">
        <v>26</v>
      </c>
      <c r="AA104" s="6">
        <v>1.2</v>
      </c>
      <c r="AB104" s="6" t="s">
        <v>26</v>
      </c>
      <c r="AD104" s="6">
        <v>1.2</v>
      </c>
      <c r="AE104" s="6" t="s">
        <v>26</v>
      </c>
      <c r="AG104" s="6">
        <v>1.2</v>
      </c>
      <c r="AH104" s="6" t="s">
        <v>26</v>
      </c>
      <c r="AJ104" s="29">
        <v>1.2</v>
      </c>
      <c r="AK104" s="41" t="s">
        <v>26</v>
      </c>
      <c r="AM104" s="48">
        <v>1.2</v>
      </c>
      <c r="AN104" s="41" t="s">
        <v>26</v>
      </c>
      <c r="AP104" s="6">
        <v>1.2</v>
      </c>
      <c r="AQ104" s="6" t="s">
        <v>26</v>
      </c>
    </row>
    <row r="105" spans="2:43" ht="26" customHeight="1" x14ac:dyDescent="0.15">
      <c r="B105" s="67" t="s">
        <v>115</v>
      </c>
      <c r="C105" s="68"/>
      <c r="D105" s="99" t="str">
        <f t="shared" si="4"/>
        <v>No</v>
      </c>
      <c r="E105" s="109">
        <f t="shared" si="5"/>
        <v>4</v>
      </c>
      <c r="F105" s="101" t="s">
        <v>444</v>
      </c>
      <c r="G105" s="101" t="s">
        <v>444</v>
      </c>
      <c r="H105" s="101" t="s">
        <v>444</v>
      </c>
      <c r="I105" s="101" t="s">
        <v>444</v>
      </c>
      <c r="J105" s="101" t="s">
        <v>444</v>
      </c>
      <c r="K105" s="101" t="s">
        <v>444</v>
      </c>
      <c r="O105" s="6">
        <v>4</v>
      </c>
      <c r="P105" s="6" t="s">
        <v>26</v>
      </c>
      <c r="R105" s="6">
        <v>4</v>
      </c>
      <c r="S105" s="6" t="s">
        <v>35</v>
      </c>
      <c r="U105" s="6">
        <v>4</v>
      </c>
      <c r="V105" s="6" t="s">
        <v>26</v>
      </c>
      <c r="X105" s="6">
        <v>4</v>
      </c>
      <c r="Y105" s="6" t="s">
        <v>26</v>
      </c>
      <c r="AA105" s="6">
        <v>4</v>
      </c>
      <c r="AB105" s="6" t="s">
        <v>26</v>
      </c>
      <c r="AD105" s="6">
        <v>4</v>
      </c>
      <c r="AE105" s="6" t="s">
        <v>26</v>
      </c>
      <c r="AG105" s="6">
        <v>4</v>
      </c>
      <c r="AH105" s="6" t="s">
        <v>26</v>
      </c>
      <c r="AJ105" s="29">
        <v>4</v>
      </c>
      <c r="AK105" s="41" t="s">
        <v>26</v>
      </c>
      <c r="AM105" s="48">
        <v>4</v>
      </c>
      <c r="AN105" s="41" t="s">
        <v>26</v>
      </c>
      <c r="AP105" s="6">
        <v>4</v>
      </c>
      <c r="AQ105" s="6" t="s">
        <v>26</v>
      </c>
    </row>
    <row r="106" spans="2:43" ht="26" customHeight="1" x14ac:dyDescent="0.15">
      <c r="B106" s="67" t="s">
        <v>116</v>
      </c>
      <c r="C106" s="68"/>
      <c r="D106" s="99" t="str">
        <f t="shared" si="4"/>
        <v>No</v>
      </c>
      <c r="E106" s="109">
        <f t="shared" si="5"/>
        <v>1.1000000000000001</v>
      </c>
      <c r="F106" s="101" t="s">
        <v>444</v>
      </c>
      <c r="G106" s="101" t="s">
        <v>444</v>
      </c>
      <c r="H106" s="101" t="s">
        <v>444</v>
      </c>
      <c r="I106" s="101" t="s">
        <v>444</v>
      </c>
      <c r="J106" s="101" t="s">
        <v>444</v>
      </c>
      <c r="K106" s="101" t="s">
        <v>444</v>
      </c>
      <c r="O106" s="6">
        <v>1.1000000000000001</v>
      </c>
      <c r="P106" s="6" t="s">
        <v>26</v>
      </c>
      <c r="R106" s="6">
        <v>1.1000000000000001</v>
      </c>
      <c r="S106" s="6" t="s">
        <v>26</v>
      </c>
      <c r="U106" s="6">
        <v>1.1000000000000001</v>
      </c>
      <c r="V106" s="6" t="s">
        <v>26</v>
      </c>
      <c r="X106" s="6">
        <v>1.1000000000000001</v>
      </c>
      <c r="Y106" s="6" t="s">
        <v>26</v>
      </c>
      <c r="AA106" s="6">
        <v>1.1000000000000001</v>
      </c>
      <c r="AB106" s="6" t="s">
        <v>26</v>
      </c>
      <c r="AD106" s="6">
        <v>1.1000000000000001</v>
      </c>
      <c r="AE106" s="6" t="s">
        <v>26</v>
      </c>
      <c r="AG106" s="6">
        <v>1.1000000000000001</v>
      </c>
      <c r="AH106" s="6" t="s">
        <v>26</v>
      </c>
      <c r="AJ106" s="29">
        <v>1.1000000000000001</v>
      </c>
      <c r="AK106" s="41" t="s">
        <v>26</v>
      </c>
      <c r="AM106" s="48">
        <v>1.1000000000000001</v>
      </c>
      <c r="AN106" s="41" t="s">
        <v>26</v>
      </c>
      <c r="AP106" s="6">
        <v>1.1000000000000001</v>
      </c>
      <c r="AQ106" s="6" t="s">
        <v>26</v>
      </c>
    </row>
    <row r="107" spans="2:43" ht="26" customHeight="1" x14ac:dyDescent="0.15">
      <c r="B107" s="67" t="s">
        <v>117</v>
      </c>
      <c r="C107" s="68"/>
      <c r="D107" s="99" t="str">
        <f t="shared" si="4"/>
        <v>No</v>
      </c>
      <c r="E107" s="109">
        <f t="shared" si="5"/>
        <v>0.82</v>
      </c>
      <c r="F107" s="101" t="s">
        <v>444</v>
      </c>
      <c r="G107" s="101" t="s">
        <v>444</v>
      </c>
      <c r="H107" s="101" t="s">
        <v>444</v>
      </c>
      <c r="I107" s="101" t="s">
        <v>444</v>
      </c>
      <c r="J107" s="101" t="s">
        <v>444</v>
      </c>
      <c r="K107" s="101" t="s">
        <v>444</v>
      </c>
      <c r="O107" s="6">
        <v>0.82</v>
      </c>
      <c r="P107" s="6" t="s">
        <v>26</v>
      </c>
      <c r="R107" s="6">
        <v>0.82</v>
      </c>
      <c r="S107" s="6" t="s">
        <v>26</v>
      </c>
      <c r="U107" s="6">
        <v>0.82</v>
      </c>
      <c r="V107" s="6" t="s">
        <v>26</v>
      </c>
      <c r="X107" s="6">
        <v>0.82</v>
      </c>
      <c r="Y107" s="6" t="s">
        <v>26</v>
      </c>
      <c r="AA107" s="6">
        <v>0.82</v>
      </c>
      <c r="AB107" s="6" t="s">
        <v>26</v>
      </c>
      <c r="AD107" s="6">
        <v>0.82</v>
      </c>
      <c r="AE107" s="6" t="s">
        <v>26</v>
      </c>
      <c r="AG107" s="6">
        <v>0.82</v>
      </c>
      <c r="AH107" s="6" t="s">
        <v>26</v>
      </c>
      <c r="AJ107" s="29">
        <v>0.82</v>
      </c>
      <c r="AK107" s="41" t="s">
        <v>388</v>
      </c>
      <c r="AM107" s="48">
        <v>0.82</v>
      </c>
      <c r="AN107" s="41" t="s">
        <v>26</v>
      </c>
      <c r="AP107" s="6">
        <v>0.82</v>
      </c>
      <c r="AQ107" s="6" t="s">
        <v>26</v>
      </c>
    </row>
    <row r="108" spans="2:43" ht="26" customHeight="1" x14ac:dyDescent="0.15">
      <c r="B108" s="67" t="s">
        <v>118</v>
      </c>
      <c r="C108" s="68"/>
      <c r="D108" s="99" t="str">
        <f t="shared" si="4"/>
        <v>No</v>
      </c>
      <c r="E108" s="109">
        <f t="shared" si="5"/>
        <v>2.2999999999999998</v>
      </c>
      <c r="F108" s="101" t="s">
        <v>444</v>
      </c>
      <c r="G108" s="101" t="s">
        <v>444</v>
      </c>
      <c r="H108" s="101" t="s">
        <v>444</v>
      </c>
      <c r="I108" s="101" t="s">
        <v>444</v>
      </c>
      <c r="J108" s="101" t="s">
        <v>444</v>
      </c>
      <c r="K108" s="101" t="s">
        <v>444</v>
      </c>
      <c r="O108" s="6">
        <v>2.2999999999999998</v>
      </c>
      <c r="P108" s="6" t="s">
        <v>26</v>
      </c>
      <c r="R108" s="6">
        <v>2.2999999999999998</v>
      </c>
      <c r="S108" s="6" t="s">
        <v>26</v>
      </c>
      <c r="U108" s="6">
        <v>2.2999999999999998</v>
      </c>
      <c r="V108" s="6" t="s">
        <v>26</v>
      </c>
      <c r="X108" s="6">
        <v>2.2999999999999998</v>
      </c>
      <c r="Y108" s="6" t="s">
        <v>26</v>
      </c>
      <c r="AA108" s="6">
        <v>2.2999999999999998</v>
      </c>
      <c r="AB108" s="6" t="s">
        <v>26</v>
      </c>
      <c r="AD108" s="6">
        <v>2.2999999999999998</v>
      </c>
      <c r="AE108" s="6" t="s">
        <v>26</v>
      </c>
      <c r="AG108" s="6">
        <v>2.2999999999999998</v>
      </c>
      <c r="AH108" s="6" t="s">
        <v>26</v>
      </c>
      <c r="AJ108" s="29">
        <v>2.2999999999999998</v>
      </c>
      <c r="AK108" s="41" t="s">
        <v>26</v>
      </c>
      <c r="AM108" s="48">
        <v>2.2999999999999998</v>
      </c>
      <c r="AN108" s="41" t="s">
        <v>26</v>
      </c>
      <c r="AP108" s="6">
        <v>2.2999999999999998</v>
      </c>
      <c r="AQ108" s="6" t="s">
        <v>26</v>
      </c>
    </row>
    <row r="109" spans="2:43" ht="26" customHeight="1" x14ac:dyDescent="0.15">
      <c r="B109" s="67" t="s">
        <v>119</v>
      </c>
      <c r="C109" s="68"/>
      <c r="D109" s="99" t="str">
        <f t="shared" si="4"/>
        <v>No</v>
      </c>
      <c r="E109" s="109">
        <f t="shared" si="5"/>
        <v>1.3</v>
      </c>
      <c r="F109" s="101" t="s">
        <v>444</v>
      </c>
      <c r="G109" s="101" t="s">
        <v>444</v>
      </c>
      <c r="H109" s="101" t="s">
        <v>444</v>
      </c>
      <c r="I109" s="101" t="s">
        <v>444</v>
      </c>
      <c r="J109" s="101" t="s">
        <v>444</v>
      </c>
      <c r="K109" s="101" t="s">
        <v>444</v>
      </c>
      <c r="O109" s="6">
        <v>1.3</v>
      </c>
      <c r="P109" s="6" t="s">
        <v>26</v>
      </c>
      <c r="R109" s="6">
        <v>1.3</v>
      </c>
      <c r="S109" s="6" t="s">
        <v>26</v>
      </c>
      <c r="U109" s="6">
        <v>1.3</v>
      </c>
      <c r="V109" s="6" t="s">
        <v>26</v>
      </c>
      <c r="X109" s="6">
        <v>1.3</v>
      </c>
      <c r="Y109" s="6" t="s">
        <v>26</v>
      </c>
      <c r="AA109" s="6">
        <v>1.3</v>
      </c>
      <c r="AB109" s="6" t="s">
        <v>26</v>
      </c>
      <c r="AD109" s="6">
        <v>1.3</v>
      </c>
      <c r="AE109" s="6" t="s">
        <v>35</v>
      </c>
      <c r="AG109" s="6">
        <v>1.3</v>
      </c>
      <c r="AH109" s="6" t="s">
        <v>26</v>
      </c>
      <c r="AJ109" s="29">
        <v>1.3</v>
      </c>
      <c r="AK109" s="41" t="s">
        <v>26</v>
      </c>
      <c r="AM109" s="48">
        <v>1.3</v>
      </c>
      <c r="AN109" s="41" t="s">
        <v>26</v>
      </c>
      <c r="AP109" s="6">
        <v>1.3</v>
      </c>
      <c r="AQ109" s="6" t="s">
        <v>26</v>
      </c>
    </row>
    <row r="110" spans="2:43" ht="26" customHeight="1" x14ac:dyDescent="0.15">
      <c r="B110" s="67" t="s">
        <v>120</v>
      </c>
      <c r="C110" s="68"/>
      <c r="D110" s="99" t="str">
        <f t="shared" si="4"/>
        <v>No</v>
      </c>
      <c r="E110" s="109">
        <f t="shared" si="5"/>
        <v>1.3</v>
      </c>
      <c r="F110" s="101" t="s">
        <v>444</v>
      </c>
      <c r="G110" s="101" t="s">
        <v>444</v>
      </c>
      <c r="H110" s="101" t="s">
        <v>444</v>
      </c>
      <c r="I110" s="101" t="s">
        <v>444</v>
      </c>
      <c r="J110" s="101" t="s">
        <v>444</v>
      </c>
      <c r="K110" s="101" t="s">
        <v>444</v>
      </c>
      <c r="O110" s="6">
        <v>1.3</v>
      </c>
      <c r="P110" s="6" t="s">
        <v>35</v>
      </c>
      <c r="R110" s="6">
        <v>1.3</v>
      </c>
      <c r="S110" s="6" t="s">
        <v>35</v>
      </c>
      <c r="U110" s="6">
        <v>1.3</v>
      </c>
      <c r="V110" s="6" t="s">
        <v>35</v>
      </c>
      <c r="X110" s="6">
        <v>1.3</v>
      </c>
      <c r="Y110" s="6" t="s">
        <v>35</v>
      </c>
      <c r="AA110" s="6">
        <v>1.3</v>
      </c>
      <c r="AB110" s="6" t="s">
        <v>35</v>
      </c>
      <c r="AD110" s="6">
        <v>1.3</v>
      </c>
      <c r="AE110" s="6" t="s">
        <v>35</v>
      </c>
      <c r="AG110" s="6">
        <v>1.3</v>
      </c>
      <c r="AH110" s="6" t="s">
        <v>35</v>
      </c>
      <c r="AJ110" s="29">
        <v>1.3</v>
      </c>
      <c r="AK110" s="41" t="s">
        <v>35</v>
      </c>
      <c r="AM110" s="48">
        <v>1.3</v>
      </c>
      <c r="AN110" s="41" t="s">
        <v>26</v>
      </c>
      <c r="AP110" s="6">
        <v>1.3</v>
      </c>
      <c r="AQ110" s="6" t="s">
        <v>35</v>
      </c>
    </row>
    <row r="111" spans="2:43" ht="26" customHeight="1" x14ac:dyDescent="0.15">
      <c r="B111" s="67" t="s">
        <v>121</v>
      </c>
      <c r="C111" s="68"/>
      <c r="D111" s="99" t="str">
        <f t="shared" si="4"/>
        <v>No</v>
      </c>
      <c r="E111" s="109">
        <f t="shared" ref="E111:E147" si="6">MAX(O111:AQ111)</f>
        <v>2.1</v>
      </c>
      <c r="F111" s="101" t="s">
        <v>444</v>
      </c>
      <c r="G111" s="101" t="s">
        <v>444</v>
      </c>
      <c r="H111" s="101" t="s">
        <v>444</v>
      </c>
      <c r="I111" s="101" t="s">
        <v>444</v>
      </c>
      <c r="J111" s="101" t="s">
        <v>444</v>
      </c>
      <c r="K111" s="101" t="s">
        <v>444</v>
      </c>
      <c r="O111" s="6">
        <v>2.1</v>
      </c>
      <c r="P111" s="6" t="s">
        <v>35</v>
      </c>
      <c r="R111" s="6">
        <v>2.1</v>
      </c>
      <c r="S111" s="6" t="s">
        <v>35</v>
      </c>
      <c r="U111" s="6">
        <v>2.1</v>
      </c>
      <c r="V111" s="6" t="s">
        <v>26</v>
      </c>
      <c r="X111" s="6">
        <v>2.1</v>
      </c>
      <c r="Y111" s="6" t="s">
        <v>35</v>
      </c>
      <c r="AA111" s="6">
        <v>2.1</v>
      </c>
      <c r="AB111" s="6" t="s">
        <v>35</v>
      </c>
      <c r="AD111" s="6">
        <v>2.1</v>
      </c>
      <c r="AE111" s="6" t="s">
        <v>26</v>
      </c>
      <c r="AG111" s="6">
        <v>2.1</v>
      </c>
      <c r="AH111" s="6" t="s">
        <v>35</v>
      </c>
      <c r="AJ111" s="29">
        <v>2.1</v>
      </c>
      <c r="AK111" s="41" t="s">
        <v>35</v>
      </c>
      <c r="AM111" s="48">
        <v>2.1</v>
      </c>
      <c r="AN111" s="41" t="s">
        <v>26</v>
      </c>
      <c r="AP111" s="6">
        <v>2.1</v>
      </c>
      <c r="AQ111" s="6" t="s">
        <v>35</v>
      </c>
    </row>
    <row r="112" spans="2:43" ht="26" customHeight="1" x14ac:dyDescent="0.15">
      <c r="B112" s="67" t="s">
        <v>122</v>
      </c>
      <c r="C112" s="68"/>
      <c r="D112" s="99" t="str">
        <f t="shared" si="4"/>
        <v>No</v>
      </c>
      <c r="E112" s="109">
        <f t="shared" si="6"/>
        <v>0.59</v>
      </c>
      <c r="F112" s="101" t="s">
        <v>444</v>
      </c>
      <c r="G112" s="101" t="s">
        <v>444</v>
      </c>
      <c r="H112" s="101" t="s">
        <v>444</v>
      </c>
      <c r="I112" s="101" t="s">
        <v>444</v>
      </c>
      <c r="J112" s="101" t="s">
        <v>444</v>
      </c>
      <c r="K112" s="101" t="s">
        <v>444</v>
      </c>
      <c r="O112" s="6">
        <v>0.59</v>
      </c>
      <c r="P112" s="6" t="s">
        <v>26</v>
      </c>
      <c r="R112" s="6">
        <v>0.59</v>
      </c>
      <c r="S112" s="6" t="s">
        <v>26</v>
      </c>
      <c r="U112" s="6">
        <v>0.59</v>
      </c>
      <c r="V112" s="6" t="s">
        <v>26</v>
      </c>
      <c r="X112" s="6">
        <v>0.59</v>
      </c>
      <c r="Y112" s="6" t="s">
        <v>26</v>
      </c>
      <c r="AA112" s="6">
        <v>0.59</v>
      </c>
      <c r="AB112" s="6" t="s">
        <v>26</v>
      </c>
      <c r="AD112" s="6">
        <v>0.59</v>
      </c>
      <c r="AE112" s="6" t="s">
        <v>26</v>
      </c>
      <c r="AG112" s="6">
        <v>0.59</v>
      </c>
      <c r="AH112" s="6" t="s">
        <v>26</v>
      </c>
      <c r="AJ112" s="29">
        <v>0.59</v>
      </c>
      <c r="AK112" s="41" t="s">
        <v>26</v>
      </c>
      <c r="AM112" s="48">
        <v>0.59</v>
      </c>
      <c r="AN112" s="41" t="s">
        <v>26</v>
      </c>
      <c r="AP112" s="6">
        <v>0.59</v>
      </c>
      <c r="AQ112" s="6" t="s">
        <v>26</v>
      </c>
    </row>
    <row r="113" spans="2:43" ht="26" customHeight="1" x14ac:dyDescent="0.15">
      <c r="B113" s="67" t="s">
        <v>123</v>
      </c>
      <c r="C113" s="68"/>
      <c r="D113" s="99" t="str">
        <f t="shared" si="4"/>
        <v>No</v>
      </c>
      <c r="E113" s="109">
        <f t="shared" si="6"/>
        <v>0.41</v>
      </c>
      <c r="F113" s="101" t="s">
        <v>444</v>
      </c>
      <c r="G113" s="101" t="s">
        <v>444</v>
      </c>
      <c r="H113" s="101" t="s">
        <v>444</v>
      </c>
      <c r="I113" s="101" t="s">
        <v>444</v>
      </c>
      <c r="J113" s="101" t="s">
        <v>444</v>
      </c>
      <c r="K113" s="101" t="s">
        <v>444</v>
      </c>
      <c r="O113" s="6">
        <v>0.41</v>
      </c>
      <c r="P113" s="6" t="s">
        <v>26</v>
      </c>
      <c r="R113" s="6">
        <v>0.41</v>
      </c>
      <c r="S113" s="6" t="s">
        <v>26</v>
      </c>
      <c r="U113" s="6">
        <v>0.41</v>
      </c>
      <c r="V113" s="6" t="s">
        <v>26</v>
      </c>
      <c r="X113" s="6">
        <v>0.41</v>
      </c>
      <c r="Y113" s="6" t="s">
        <v>26</v>
      </c>
      <c r="AA113" s="6">
        <v>0.41</v>
      </c>
      <c r="AB113" s="6" t="s">
        <v>26</v>
      </c>
      <c r="AD113" s="6">
        <v>0.41</v>
      </c>
      <c r="AE113" s="6" t="s">
        <v>26</v>
      </c>
      <c r="AG113" s="6">
        <v>0.41</v>
      </c>
      <c r="AH113" s="6" t="s">
        <v>26</v>
      </c>
      <c r="AJ113" s="29">
        <v>0.41</v>
      </c>
      <c r="AK113" s="41" t="s">
        <v>26</v>
      </c>
      <c r="AM113" s="48">
        <v>0.41</v>
      </c>
      <c r="AN113" s="41" t="s">
        <v>26</v>
      </c>
      <c r="AP113" s="6">
        <v>0.41</v>
      </c>
      <c r="AQ113" s="6" t="s">
        <v>26</v>
      </c>
    </row>
    <row r="114" spans="2:43" ht="26" customHeight="1" x14ac:dyDescent="0.15">
      <c r="B114" s="67" t="s">
        <v>124</v>
      </c>
      <c r="C114" s="68"/>
      <c r="D114" s="99" t="str">
        <f t="shared" si="4"/>
        <v>No</v>
      </c>
      <c r="E114" s="109">
        <f t="shared" si="6"/>
        <v>0.68</v>
      </c>
      <c r="F114" s="101" t="s">
        <v>444</v>
      </c>
      <c r="G114" s="101" t="s">
        <v>444</v>
      </c>
      <c r="H114" s="101" t="s">
        <v>444</v>
      </c>
      <c r="I114" s="101" t="s">
        <v>444</v>
      </c>
      <c r="J114" s="101" t="s">
        <v>444</v>
      </c>
      <c r="K114" s="101" t="s">
        <v>444</v>
      </c>
      <c r="O114" s="6">
        <v>0.68</v>
      </c>
      <c r="P114" s="6" t="s">
        <v>26</v>
      </c>
      <c r="R114" s="6">
        <v>0.68</v>
      </c>
      <c r="S114" s="6" t="s">
        <v>26</v>
      </c>
      <c r="U114" s="6">
        <v>0.68</v>
      </c>
      <c r="V114" s="6" t="s">
        <v>26</v>
      </c>
      <c r="X114" s="6">
        <v>0.68</v>
      </c>
      <c r="Y114" s="6" t="s">
        <v>26</v>
      </c>
      <c r="AA114" s="6">
        <v>0.68</v>
      </c>
      <c r="AB114" s="6" t="s">
        <v>26</v>
      </c>
      <c r="AD114" s="6">
        <v>0.68</v>
      </c>
      <c r="AE114" s="6" t="s">
        <v>26</v>
      </c>
      <c r="AG114" s="6">
        <v>0.68</v>
      </c>
      <c r="AH114" s="6" t="s">
        <v>26</v>
      </c>
      <c r="AJ114" s="29">
        <v>0.68</v>
      </c>
      <c r="AK114" s="41" t="s">
        <v>26</v>
      </c>
      <c r="AM114" s="48">
        <v>0.68</v>
      </c>
      <c r="AN114" s="41" t="s">
        <v>26</v>
      </c>
      <c r="AP114" s="6">
        <v>0.68</v>
      </c>
      <c r="AQ114" s="6" t="s">
        <v>26</v>
      </c>
    </row>
    <row r="115" spans="2:43" ht="26" customHeight="1" x14ac:dyDescent="0.15">
      <c r="B115" s="67" t="s">
        <v>125</v>
      </c>
      <c r="C115" s="68"/>
      <c r="D115" s="99" t="str">
        <f t="shared" si="4"/>
        <v>No</v>
      </c>
      <c r="E115" s="109">
        <f t="shared" si="6"/>
        <v>0.7</v>
      </c>
      <c r="F115" s="101" t="s">
        <v>444</v>
      </c>
      <c r="G115" s="101" t="s">
        <v>444</v>
      </c>
      <c r="H115" s="101" t="s">
        <v>444</v>
      </c>
      <c r="I115" s="101" t="s">
        <v>444</v>
      </c>
      <c r="J115" s="101" t="s">
        <v>444</v>
      </c>
      <c r="K115" s="101" t="s">
        <v>444</v>
      </c>
      <c r="O115" s="6">
        <v>0.7</v>
      </c>
      <c r="P115" s="6" t="s">
        <v>35</v>
      </c>
      <c r="R115" s="6">
        <v>0.7</v>
      </c>
      <c r="S115" s="6" t="s">
        <v>26</v>
      </c>
      <c r="U115" s="6">
        <v>0.7</v>
      </c>
      <c r="V115" s="6" t="s">
        <v>26</v>
      </c>
      <c r="X115" s="6">
        <v>0.7</v>
      </c>
      <c r="Y115" s="6" t="s">
        <v>26</v>
      </c>
      <c r="AA115" s="6">
        <v>0.7</v>
      </c>
      <c r="AB115" s="6" t="s">
        <v>26</v>
      </c>
      <c r="AD115" s="6">
        <v>0.7</v>
      </c>
      <c r="AE115" s="6" t="s">
        <v>26</v>
      </c>
      <c r="AG115" s="6">
        <v>0.7</v>
      </c>
      <c r="AH115" s="6" t="s">
        <v>26</v>
      </c>
      <c r="AJ115" s="29">
        <v>0.7</v>
      </c>
      <c r="AK115" s="41" t="s">
        <v>26</v>
      </c>
      <c r="AM115" s="48">
        <v>0.7</v>
      </c>
      <c r="AN115" s="41" t="s">
        <v>26</v>
      </c>
      <c r="AP115" s="6">
        <v>0.7</v>
      </c>
      <c r="AQ115" s="6" t="s">
        <v>26</v>
      </c>
    </row>
    <row r="116" spans="2:43" ht="26" customHeight="1" x14ac:dyDescent="0.15">
      <c r="B116" s="67" t="s">
        <v>126</v>
      </c>
      <c r="C116" s="68"/>
      <c r="D116" s="99" t="str">
        <f t="shared" si="4"/>
        <v>No</v>
      </c>
      <c r="E116" s="109">
        <f t="shared" si="6"/>
        <v>0.67</v>
      </c>
      <c r="F116" s="101" t="s">
        <v>444</v>
      </c>
      <c r="G116" s="101" t="s">
        <v>444</v>
      </c>
      <c r="H116" s="101" t="s">
        <v>444</v>
      </c>
      <c r="I116" s="101" t="s">
        <v>444</v>
      </c>
      <c r="J116" s="101" t="s">
        <v>444</v>
      </c>
      <c r="K116" s="101" t="s">
        <v>444</v>
      </c>
      <c r="O116" s="6">
        <v>0.67</v>
      </c>
      <c r="P116" s="6" t="s">
        <v>26</v>
      </c>
      <c r="R116" s="6">
        <v>0.67</v>
      </c>
      <c r="S116" s="6" t="s">
        <v>26</v>
      </c>
      <c r="U116" s="6">
        <v>0.67</v>
      </c>
      <c r="V116" s="6" t="s">
        <v>26</v>
      </c>
      <c r="X116" s="6">
        <v>0.67</v>
      </c>
      <c r="Y116" s="6" t="s">
        <v>26</v>
      </c>
      <c r="AA116" s="6">
        <v>0.67</v>
      </c>
      <c r="AB116" s="6" t="s">
        <v>26</v>
      </c>
      <c r="AD116" s="6">
        <v>0.67</v>
      </c>
      <c r="AE116" s="6" t="s">
        <v>26</v>
      </c>
      <c r="AG116" s="6">
        <v>0.67</v>
      </c>
      <c r="AH116" s="6" t="s">
        <v>26</v>
      </c>
      <c r="AJ116" s="29">
        <v>0.67</v>
      </c>
      <c r="AK116" s="41" t="s">
        <v>26</v>
      </c>
      <c r="AM116" s="48">
        <v>0.67</v>
      </c>
      <c r="AN116" s="41" t="s">
        <v>26</v>
      </c>
      <c r="AP116" s="6">
        <v>0.67</v>
      </c>
      <c r="AQ116" s="6" t="s">
        <v>26</v>
      </c>
    </row>
    <row r="117" spans="2:43" ht="26" customHeight="1" x14ac:dyDescent="0.15">
      <c r="B117" s="67" t="s">
        <v>127</v>
      </c>
      <c r="C117" s="68"/>
      <c r="D117" s="99" t="str">
        <f t="shared" si="4"/>
        <v>No</v>
      </c>
      <c r="E117" s="109">
        <f t="shared" si="6"/>
        <v>0.59</v>
      </c>
      <c r="F117" s="101" t="s">
        <v>444</v>
      </c>
      <c r="G117" s="101" t="s">
        <v>444</v>
      </c>
      <c r="H117" s="101" t="s">
        <v>444</v>
      </c>
      <c r="I117" s="101" t="s">
        <v>444</v>
      </c>
      <c r="J117" s="101" t="s">
        <v>444</v>
      </c>
      <c r="K117" s="101" t="s">
        <v>444</v>
      </c>
      <c r="O117" s="6">
        <v>0.59</v>
      </c>
      <c r="P117" s="6" t="s">
        <v>26</v>
      </c>
      <c r="R117" s="6">
        <v>0.59</v>
      </c>
      <c r="S117" s="6" t="s">
        <v>26</v>
      </c>
      <c r="U117" s="6">
        <v>0.59</v>
      </c>
      <c r="V117" s="6" t="s">
        <v>26</v>
      </c>
      <c r="X117" s="6">
        <v>0.59</v>
      </c>
      <c r="Y117" s="6" t="s">
        <v>26</v>
      </c>
      <c r="AA117" s="6">
        <v>0.59</v>
      </c>
      <c r="AB117" s="6" t="s">
        <v>26</v>
      </c>
      <c r="AD117" s="6">
        <v>0.59</v>
      </c>
      <c r="AE117" s="6" t="s">
        <v>26</v>
      </c>
      <c r="AG117" s="6">
        <v>0.59</v>
      </c>
      <c r="AH117" s="6" t="s">
        <v>26</v>
      </c>
      <c r="AJ117" s="29">
        <v>0.59</v>
      </c>
      <c r="AK117" s="41" t="s">
        <v>26</v>
      </c>
      <c r="AM117" s="48">
        <v>0.59</v>
      </c>
      <c r="AN117" s="41" t="s">
        <v>26</v>
      </c>
      <c r="AP117" s="6">
        <v>0.59</v>
      </c>
      <c r="AQ117" s="6" t="s">
        <v>26</v>
      </c>
    </row>
    <row r="118" spans="2:43" ht="26" customHeight="1" x14ac:dyDescent="0.15">
      <c r="B118" s="67" t="s">
        <v>128</v>
      </c>
      <c r="C118" s="68"/>
      <c r="D118" s="99" t="str">
        <f t="shared" si="4"/>
        <v>No</v>
      </c>
      <c r="E118" s="109">
        <f t="shared" si="6"/>
        <v>0.63</v>
      </c>
      <c r="F118" s="101" t="s">
        <v>444</v>
      </c>
      <c r="G118" s="101" t="s">
        <v>444</v>
      </c>
      <c r="H118" s="101" t="s">
        <v>444</v>
      </c>
      <c r="I118" s="101" t="s">
        <v>444</v>
      </c>
      <c r="J118" s="101" t="s">
        <v>444</v>
      </c>
      <c r="K118" s="101" t="s">
        <v>444</v>
      </c>
      <c r="O118" s="6">
        <v>0.63</v>
      </c>
      <c r="P118" s="6" t="s">
        <v>26</v>
      </c>
      <c r="R118" s="6">
        <v>0.63</v>
      </c>
      <c r="S118" s="6" t="s">
        <v>26</v>
      </c>
      <c r="U118" s="6">
        <v>0.63</v>
      </c>
      <c r="V118" s="6" t="s">
        <v>26</v>
      </c>
      <c r="X118" s="6">
        <v>0.63</v>
      </c>
      <c r="Y118" s="6" t="s">
        <v>26</v>
      </c>
      <c r="AA118" s="6">
        <v>0.63</v>
      </c>
      <c r="AB118" s="6" t="s">
        <v>26</v>
      </c>
      <c r="AD118" s="6">
        <v>0.63</v>
      </c>
      <c r="AE118" s="6" t="s">
        <v>26</v>
      </c>
      <c r="AG118" s="6">
        <v>0.63</v>
      </c>
      <c r="AH118" s="6" t="s">
        <v>26</v>
      </c>
      <c r="AJ118" s="29">
        <v>0.63</v>
      </c>
      <c r="AK118" s="41" t="s">
        <v>26</v>
      </c>
      <c r="AM118" s="48">
        <v>0.63</v>
      </c>
      <c r="AN118" s="41" t="s">
        <v>26</v>
      </c>
      <c r="AP118" s="6">
        <v>0.63</v>
      </c>
      <c r="AQ118" s="6" t="s">
        <v>26</v>
      </c>
    </row>
    <row r="119" spans="2:43" ht="26" customHeight="1" x14ac:dyDescent="0.15">
      <c r="B119" s="67" t="s">
        <v>129</v>
      </c>
      <c r="C119" s="68"/>
      <c r="D119" s="99" t="str">
        <f t="shared" si="4"/>
        <v>No</v>
      </c>
      <c r="E119" s="109">
        <f t="shared" si="6"/>
        <v>0.8</v>
      </c>
      <c r="F119" s="101" t="s">
        <v>444</v>
      </c>
      <c r="G119" s="101" t="s">
        <v>444</v>
      </c>
      <c r="H119" s="101" t="s">
        <v>444</v>
      </c>
      <c r="I119" s="101" t="s">
        <v>444</v>
      </c>
      <c r="J119" s="101" t="s">
        <v>444</v>
      </c>
      <c r="K119" s="101" t="s">
        <v>444</v>
      </c>
      <c r="O119" s="6">
        <v>0.8</v>
      </c>
      <c r="P119" s="6" t="s">
        <v>26</v>
      </c>
      <c r="R119" s="6">
        <v>0.8</v>
      </c>
      <c r="S119" s="6" t="s">
        <v>26</v>
      </c>
      <c r="U119" s="6">
        <v>0.8</v>
      </c>
      <c r="V119" s="6" t="s">
        <v>26</v>
      </c>
      <c r="X119" s="6">
        <v>0.8</v>
      </c>
      <c r="Y119" s="6" t="s">
        <v>26</v>
      </c>
      <c r="AA119" s="6">
        <v>0.8</v>
      </c>
      <c r="AB119" s="6" t="s">
        <v>26</v>
      </c>
      <c r="AD119" s="6">
        <v>0.8</v>
      </c>
      <c r="AE119" s="6" t="s">
        <v>26</v>
      </c>
      <c r="AG119" s="6">
        <v>0.8</v>
      </c>
      <c r="AH119" s="6" t="s">
        <v>26</v>
      </c>
      <c r="AJ119" s="29">
        <v>0.8</v>
      </c>
      <c r="AK119" s="41" t="s">
        <v>26</v>
      </c>
      <c r="AM119" s="48">
        <v>0.8</v>
      </c>
      <c r="AN119" s="41" t="s">
        <v>26</v>
      </c>
      <c r="AP119" s="6">
        <v>0.8</v>
      </c>
      <c r="AQ119" s="6" t="s">
        <v>26</v>
      </c>
    </row>
    <row r="120" spans="2:43" ht="26" customHeight="1" x14ac:dyDescent="0.15">
      <c r="B120" s="67" t="s">
        <v>130</v>
      </c>
      <c r="C120" s="68"/>
      <c r="D120" s="99" t="str">
        <f t="shared" si="4"/>
        <v>No</v>
      </c>
      <c r="E120" s="109">
        <f t="shared" si="6"/>
        <v>0.85</v>
      </c>
      <c r="F120" s="101" t="s">
        <v>444</v>
      </c>
      <c r="G120" s="101" t="s">
        <v>444</v>
      </c>
      <c r="H120" s="101" t="s">
        <v>444</v>
      </c>
      <c r="I120" s="101" t="s">
        <v>444</v>
      </c>
      <c r="J120" s="101" t="s">
        <v>444</v>
      </c>
      <c r="K120" s="101" t="s">
        <v>444</v>
      </c>
      <c r="O120" s="6">
        <v>0.85</v>
      </c>
      <c r="P120" s="6" t="s">
        <v>26</v>
      </c>
      <c r="R120" s="6">
        <v>0.85</v>
      </c>
      <c r="S120" s="6" t="s">
        <v>26</v>
      </c>
      <c r="U120" s="6">
        <v>0.85</v>
      </c>
      <c r="V120" s="6" t="s">
        <v>26</v>
      </c>
      <c r="X120" s="6">
        <v>0.85</v>
      </c>
      <c r="Y120" s="6" t="s">
        <v>26</v>
      </c>
      <c r="AA120" s="6">
        <v>0.85</v>
      </c>
      <c r="AB120" s="6" t="s">
        <v>26</v>
      </c>
      <c r="AD120" s="6">
        <v>0.85</v>
      </c>
      <c r="AE120" s="6" t="s">
        <v>35</v>
      </c>
      <c r="AG120" s="6">
        <v>0.85</v>
      </c>
      <c r="AH120" s="6" t="s">
        <v>26</v>
      </c>
      <c r="AJ120" s="29">
        <v>0.85</v>
      </c>
      <c r="AK120" s="41" t="s">
        <v>26</v>
      </c>
      <c r="AM120" s="48">
        <v>0.85</v>
      </c>
      <c r="AN120" s="41" t="s">
        <v>26</v>
      </c>
      <c r="AP120" s="6">
        <v>0.85</v>
      </c>
      <c r="AQ120" s="6" t="s">
        <v>26</v>
      </c>
    </row>
    <row r="121" spans="2:43" ht="26" customHeight="1" x14ac:dyDescent="0.15">
      <c r="B121" s="67" t="s">
        <v>131</v>
      </c>
      <c r="C121" s="68"/>
      <c r="D121" s="99" t="str">
        <f t="shared" si="4"/>
        <v>No</v>
      </c>
      <c r="E121" s="109">
        <f t="shared" si="6"/>
        <v>2.2000000000000002</v>
      </c>
      <c r="F121" s="101" t="s">
        <v>444</v>
      </c>
      <c r="G121" s="101" t="s">
        <v>444</v>
      </c>
      <c r="H121" s="101" t="s">
        <v>444</v>
      </c>
      <c r="I121" s="101" t="s">
        <v>444</v>
      </c>
      <c r="J121" s="101" t="s">
        <v>444</v>
      </c>
      <c r="K121" s="101" t="s">
        <v>444</v>
      </c>
      <c r="O121" s="6">
        <v>2.2000000000000002</v>
      </c>
      <c r="P121" s="6" t="s">
        <v>26</v>
      </c>
      <c r="R121" s="6">
        <v>2.2000000000000002</v>
      </c>
      <c r="S121" s="6" t="s">
        <v>35</v>
      </c>
      <c r="U121" s="6">
        <v>2.2000000000000002</v>
      </c>
      <c r="V121" s="6" t="s">
        <v>26</v>
      </c>
      <c r="X121" s="6">
        <v>2.2000000000000002</v>
      </c>
      <c r="Y121" s="6" t="s">
        <v>26</v>
      </c>
      <c r="AA121" s="6">
        <v>2.2000000000000002</v>
      </c>
      <c r="AB121" s="6" t="s">
        <v>26</v>
      </c>
      <c r="AD121" s="6">
        <v>2.2000000000000002</v>
      </c>
      <c r="AE121" s="6" t="s">
        <v>26</v>
      </c>
      <c r="AG121" s="6">
        <v>2.2000000000000002</v>
      </c>
      <c r="AH121" s="6" t="s">
        <v>26</v>
      </c>
      <c r="AJ121" s="29">
        <v>2.2000000000000002</v>
      </c>
      <c r="AK121" s="41" t="s">
        <v>26</v>
      </c>
      <c r="AM121" s="48">
        <v>2.2000000000000002</v>
      </c>
      <c r="AN121" s="41" t="s">
        <v>26</v>
      </c>
      <c r="AP121" s="6">
        <v>2.2000000000000002</v>
      </c>
      <c r="AQ121" s="6" t="s">
        <v>35</v>
      </c>
    </row>
    <row r="122" spans="2:43" ht="26" customHeight="1" x14ac:dyDescent="0.15">
      <c r="B122" s="67" t="s">
        <v>132</v>
      </c>
      <c r="C122" s="68"/>
      <c r="D122" s="99" t="str">
        <f t="shared" si="4"/>
        <v>No</v>
      </c>
      <c r="E122" s="109">
        <f t="shared" si="6"/>
        <v>0.68</v>
      </c>
      <c r="F122" s="101" t="s">
        <v>444</v>
      </c>
      <c r="G122" s="101" t="s">
        <v>444</v>
      </c>
      <c r="H122" s="101" t="s">
        <v>444</v>
      </c>
      <c r="I122" s="101" t="s">
        <v>444</v>
      </c>
      <c r="J122" s="101" t="s">
        <v>444</v>
      </c>
      <c r="K122" s="101" t="s">
        <v>444</v>
      </c>
      <c r="O122" s="6">
        <v>0.68</v>
      </c>
      <c r="P122" s="6" t="s">
        <v>26</v>
      </c>
      <c r="R122" s="6">
        <v>0.68</v>
      </c>
      <c r="S122" s="6" t="s">
        <v>26</v>
      </c>
      <c r="U122" s="6">
        <v>0.68</v>
      </c>
      <c r="V122" s="6" t="s">
        <v>26</v>
      </c>
      <c r="X122" s="6">
        <v>0.68</v>
      </c>
      <c r="Y122" s="6" t="s">
        <v>26</v>
      </c>
      <c r="AA122" s="6">
        <v>0.68</v>
      </c>
      <c r="AB122" s="6" t="s">
        <v>26</v>
      </c>
      <c r="AD122" s="6">
        <v>0.68</v>
      </c>
      <c r="AE122" s="6" t="s">
        <v>26</v>
      </c>
      <c r="AG122" s="6">
        <v>0.68</v>
      </c>
      <c r="AH122" s="6" t="s">
        <v>26</v>
      </c>
      <c r="AJ122" s="29">
        <v>0.68</v>
      </c>
      <c r="AK122" s="41" t="s">
        <v>26</v>
      </c>
      <c r="AM122" s="48">
        <v>0.68</v>
      </c>
      <c r="AN122" s="41" t="s">
        <v>26</v>
      </c>
      <c r="AP122" s="6">
        <v>0.68</v>
      </c>
      <c r="AQ122" s="6" t="s">
        <v>26</v>
      </c>
    </row>
    <row r="123" spans="2:43" ht="26" customHeight="1" x14ac:dyDescent="0.15">
      <c r="B123" s="67" t="s">
        <v>133</v>
      </c>
      <c r="C123" s="68"/>
      <c r="D123" s="99" t="str">
        <f t="shared" si="4"/>
        <v>No</v>
      </c>
      <c r="E123" s="109">
        <f t="shared" si="6"/>
        <v>0.91</v>
      </c>
      <c r="F123" s="101" t="s">
        <v>444</v>
      </c>
      <c r="G123" s="101" t="s">
        <v>444</v>
      </c>
      <c r="H123" s="101" t="s">
        <v>444</v>
      </c>
      <c r="I123" s="101" t="s">
        <v>444</v>
      </c>
      <c r="J123" s="101" t="s">
        <v>444</v>
      </c>
      <c r="K123" s="101" t="s">
        <v>444</v>
      </c>
      <c r="O123" s="6">
        <v>0.91</v>
      </c>
      <c r="P123" s="6" t="s">
        <v>26</v>
      </c>
      <c r="R123" s="6">
        <v>0.91</v>
      </c>
      <c r="S123" s="6" t="s">
        <v>26</v>
      </c>
      <c r="U123" s="6">
        <v>0.91</v>
      </c>
      <c r="V123" s="6" t="s">
        <v>26</v>
      </c>
      <c r="X123" s="6">
        <v>0.91</v>
      </c>
      <c r="Y123" s="6" t="s">
        <v>26</v>
      </c>
      <c r="AA123" s="6">
        <v>0.91</v>
      </c>
      <c r="AB123" s="6" t="s">
        <v>26</v>
      </c>
      <c r="AD123" s="6">
        <v>0.91</v>
      </c>
      <c r="AE123" s="6" t="s">
        <v>26</v>
      </c>
      <c r="AG123" s="6">
        <v>0.91</v>
      </c>
      <c r="AH123" s="6" t="s">
        <v>26</v>
      </c>
      <c r="AJ123" s="29">
        <v>0.91</v>
      </c>
      <c r="AK123" s="41" t="s">
        <v>26</v>
      </c>
      <c r="AM123" s="48">
        <v>0.91</v>
      </c>
      <c r="AN123" s="41" t="s">
        <v>26</v>
      </c>
      <c r="AP123" s="6">
        <v>0.91</v>
      </c>
      <c r="AQ123" s="6" t="s">
        <v>26</v>
      </c>
    </row>
    <row r="124" spans="2:43" ht="26" customHeight="1" x14ac:dyDescent="0.15">
      <c r="B124" s="67" t="s">
        <v>134</v>
      </c>
      <c r="C124" s="68"/>
      <c r="D124" s="99" t="str">
        <f t="shared" si="4"/>
        <v>No</v>
      </c>
      <c r="E124" s="109">
        <f t="shared" si="6"/>
        <v>0.72</v>
      </c>
      <c r="F124" s="101" t="s">
        <v>444</v>
      </c>
      <c r="G124" s="101" t="s">
        <v>444</v>
      </c>
      <c r="H124" s="101" t="s">
        <v>444</v>
      </c>
      <c r="I124" s="101" t="s">
        <v>444</v>
      </c>
      <c r="J124" s="101" t="s">
        <v>444</v>
      </c>
      <c r="K124" s="101" t="s">
        <v>444</v>
      </c>
      <c r="O124" s="6">
        <v>0.72</v>
      </c>
      <c r="P124" s="6" t="s">
        <v>26</v>
      </c>
      <c r="R124" s="6">
        <v>0.72</v>
      </c>
      <c r="S124" s="6" t="s">
        <v>26</v>
      </c>
      <c r="U124" s="6">
        <v>0.72</v>
      </c>
      <c r="V124" s="6" t="s">
        <v>26</v>
      </c>
      <c r="X124" s="6">
        <v>0.72</v>
      </c>
      <c r="Y124" s="6" t="s">
        <v>26</v>
      </c>
      <c r="AA124" s="6">
        <v>0.72</v>
      </c>
      <c r="AB124" s="6" t="s">
        <v>26</v>
      </c>
      <c r="AD124" s="6">
        <v>0.72</v>
      </c>
      <c r="AE124" s="6" t="s">
        <v>26</v>
      </c>
      <c r="AG124" s="6">
        <v>0.72</v>
      </c>
      <c r="AH124" s="6" t="s">
        <v>26</v>
      </c>
      <c r="AJ124" s="29">
        <v>0.72</v>
      </c>
      <c r="AK124" s="41" t="s">
        <v>26</v>
      </c>
      <c r="AM124" s="48">
        <v>0.72</v>
      </c>
      <c r="AN124" s="41" t="s">
        <v>26</v>
      </c>
      <c r="AP124" s="6">
        <v>0.72</v>
      </c>
      <c r="AQ124" s="6" t="s">
        <v>26</v>
      </c>
    </row>
    <row r="125" spans="2:43" ht="26" customHeight="1" x14ac:dyDescent="0.15">
      <c r="B125" s="67" t="s">
        <v>135</v>
      </c>
      <c r="C125" s="68"/>
      <c r="D125" s="99" t="str">
        <f t="shared" si="4"/>
        <v>No</v>
      </c>
      <c r="E125" s="109">
        <f t="shared" si="6"/>
        <v>1.1000000000000001</v>
      </c>
      <c r="F125" s="101" t="s">
        <v>444</v>
      </c>
      <c r="G125" s="101" t="s">
        <v>444</v>
      </c>
      <c r="H125" s="101" t="s">
        <v>444</v>
      </c>
      <c r="I125" s="101" t="s">
        <v>444</v>
      </c>
      <c r="J125" s="101" t="s">
        <v>444</v>
      </c>
      <c r="K125" s="101" t="s">
        <v>444</v>
      </c>
      <c r="O125" s="6">
        <v>1.1000000000000001</v>
      </c>
      <c r="P125" s="6" t="s">
        <v>26</v>
      </c>
      <c r="R125" s="6">
        <v>1.1000000000000001</v>
      </c>
      <c r="S125" s="6" t="s">
        <v>26</v>
      </c>
      <c r="U125" s="6">
        <v>1.1000000000000001</v>
      </c>
      <c r="V125" s="6" t="s">
        <v>26</v>
      </c>
      <c r="X125" s="6">
        <v>1.1000000000000001</v>
      </c>
      <c r="Y125" s="6" t="s">
        <v>26</v>
      </c>
      <c r="AA125" s="6">
        <v>1.1000000000000001</v>
      </c>
      <c r="AB125" s="6" t="s">
        <v>26</v>
      </c>
      <c r="AD125" s="6">
        <v>1.1000000000000001</v>
      </c>
      <c r="AE125" s="6" t="s">
        <v>26</v>
      </c>
      <c r="AG125" s="6">
        <v>1.1000000000000001</v>
      </c>
      <c r="AH125" s="6" t="s">
        <v>26</v>
      </c>
      <c r="AJ125" s="29">
        <v>1.1000000000000001</v>
      </c>
      <c r="AK125" s="41" t="s">
        <v>26</v>
      </c>
      <c r="AM125" s="48">
        <v>1.1000000000000001</v>
      </c>
      <c r="AN125" s="41" t="s">
        <v>26</v>
      </c>
      <c r="AP125" s="6">
        <v>1.1000000000000001</v>
      </c>
      <c r="AQ125" s="6" t="s">
        <v>26</v>
      </c>
    </row>
    <row r="126" spans="2:43" ht="26" customHeight="1" x14ac:dyDescent="0.15">
      <c r="B126" s="67" t="s">
        <v>136</v>
      </c>
      <c r="C126" s="68"/>
      <c r="D126" s="99" t="str">
        <f t="shared" si="4"/>
        <v>No</v>
      </c>
      <c r="E126" s="109">
        <f t="shared" si="6"/>
        <v>0.98</v>
      </c>
      <c r="F126" s="101" t="s">
        <v>444</v>
      </c>
      <c r="G126" s="101" t="s">
        <v>444</v>
      </c>
      <c r="H126" s="101" t="s">
        <v>444</v>
      </c>
      <c r="I126" s="101" t="s">
        <v>444</v>
      </c>
      <c r="J126" s="101" t="s">
        <v>444</v>
      </c>
      <c r="K126" s="101" t="s">
        <v>444</v>
      </c>
      <c r="O126" s="6">
        <v>0.98</v>
      </c>
      <c r="P126" s="6" t="s">
        <v>26</v>
      </c>
      <c r="R126" s="6">
        <v>0.98</v>
      </c>
      <c r="S126" s="6" t="s">
        <v>26</v>
      </c>
      <c r="U126" s="6">
        <v>0.98</v>
      </c>
      <c r="V126" s="6" t="s">
        <v>26</v>
      </c>
      <c r="X126" s="6">
        <v>0.98</v>
      </c>
      <c r="Y126" s="6" t="s">
        <v>26</v>
      </c>
      <c r="AA126" s="6">
        <v>0.98</v>
      </c>
      <c r="AB126" s="6" t="s">
        <v>26</v>
      </c>
      <c r="AD126" s="6">
        <v>0.98</v>
      </c>
      <c r="AE126" s="6" t="s">
        <v>26</v>
      </c>
      <c r="AG126" s="6">
        <v>0.98</v>
      </c>
      <c r="AH126" s="6" t="s">
        <v>26</v>
      </c>
      <c r="AJ126" s="29">
        <v>0.98</v>
      </c>
      <c r="AK126" s="41" t="s">
        <v>26</v>
      </c>
      <c r="AM126" s="48">
        <v>0.98</v>
      </c>
      <c r="AN126" s="41" t="s">
        <v>26</v>
      </c>
      <c r="AP126" s="6">
        <v>0.98</v>
      </c>
      <c r="AQ126" s="6" t="s">
        <v>26</v>
      </c>
    </row>
    <row r="127" spans="2:43" ht="26" customHeight="1" x14ac:dyDescent="0.15">
      <c r="B127" s="67" t="s">
        <v>137</v>
      </c>
      <c r="C127" s="68"/>
      <c r="D127" s="99" t="str">
        <f t="shared" si="4"/>
        <v>No</v>
      </c>
      <c r="E127" s="109">
        <f t="shared" si="6"/>
        <v>0.77</v>
      </c>
      <c r="F127" s="101" t="s">
        <v>444</v>
      </c>
      <c r="G127" s="101" t="s">
        <v>444</v>
      </c>
      <c r="H127" s="101" t="s">
        <v>444</v>
      </c>
      <c r="I127" s="101" t="s">
        <v>444</v>
      </c>
      <c r="J127" s="101" t="s">
        <v>444</v>
      </c>
      <c r="K127" s="101" t="s">
        <v>444</v>
      </c>
      <c r="O127" s="6">
        <v>0.77</v>
      </c>
      <c r="P127" s="6" t="s">
        <v>26</v>
      </c>
      <c r="R127" s="6">
        <v>0.77</v>
      </c>
      <c r="S127" s="6" t="s">
        <v>26</v>
      </c>
      <c r="U127" s="6">
        <v>0.77</v>
      </c>
      <c r="V127" s="6" t="s">
        <v>26</v>
      </c>
      <c r="X127" s="6">
        <v>0.77</v>
      </c>
      <c r="Y127" s="6" t="s">
        <v>26</v>
      </c>
      <c r="AA127" s="6">
        <v>0.77</v>
      </c>
      <c r="AB127" s="6" t="s">
        <v>26</v>
      </c>
      <c r="AD127" s="6">
        <v>0.77</v>
      </c>
      <c r="AE127" s="6" t="s">
        <v>26</v>
      </c>
      <c r="AG127" s="6">
        <v>0.77</v>
      </c>
      <c r="AH127" s="6" t="s">
        <v>26</v>
      </c>
      <c r="AJ127" s="29">
        <v>0.77</v>
      </c>
      <c r="AK127" s="41" t="s">
        <v>26</v>
      </c>
      <c r="AM127" s="48">
        <v>0.77</v>
      </c>
      <c r="AN127" s="41" t="s">
        <v>26</v>
      </c>
      <c r="AP127" s="6">
        <v>0.77</v>
      </c>
      <c r="AQ127" s="6" t="s">
        <v>26</v>
      </c>
    </row>
    <row r="128" spans="2:43" ht="26" customHeight="1" x14ac:dyDescent="0.15">
      <c r="B128" s="67" t="s">
        <v>138</v>
      </c>
      <c r="C128" s="68"/>
      <c r="D128" s="99" t="str">
        <f t="shared" si="4"/>
        <v>No</v>
      </c>
      <c r="E128" s="109">
        <f t="shared" si="6"/>
        <v>0.84</v>
      </c>
      <c r="F128" s="101" t="s">
        <v>444</v>
      </c>
      <c r="G128" s="101" t="s">
        <v>444</v>
      </c>
      <c r="H128" s="101" t="s">
        <v>444</v>
      </c>
      <c r="I128" s="101" t="s">
        <v>444</v>
      </c>
      <c r="J128" s="101" t="s">
        <v>444</v>
      </c>
      <c r="K128" s="101" t="s">
        <v>444</v>
      </c>
      <c r="O128" s="6">
        <v>0.84</v>
      </c>
      <c r="P128" s="6" t="s">
        <v>26</v>
      </c>
      <c r="R128" s="6">
        <v>0.84</v>
      </c>
      <c r="S128" s="6" t="s">
        <v>26</v>
      </c>
      <c r="U128" s="6">
        <v>0.84</v>
      </c>
      <c r="V128" s="6" t="s">
        <v>26</v>
      </c>
      <c r="X128" s="6">
        <v>0.84</v>
      </c>
      <c r="Y128" s="6" t="s">
        <v>26</v>
      </c>
      <c r="AA128" s="6">
        <v>0.84</v>
      </c>
      <c r="AB128" s="6" t="s">
        <v>26</v>
      </c>
      <c r="AD128" s="6">
        <v>0.84</v>
      </c>
      <c r="AE128" s="6" t="s">
        <v>26</v>
      </c>
      <c r="AG128" s="6">
        <v>0.84</v>
      </c>
      <c r="AH128" s="6" t="s">
        <v>26</v>
      </c>
      <c r="AJ128" s="29">
        <v>0.84</v>
      </c>
      <c r="AK128" s="41" t="s">
        <v>26</v>
      </c>
      <c r="AM128" s="48">
        <v>0.84</v>
      </c>
      <c r="AN128" s="41" t="s">
        <v>26</v>
      </c>
      <c r="AP128" s="6">
        <v>0.84</v>
      </c>
      <c r="AQ128" s="6" t="s">
        <v>26</v>
      </c>
    </row>
    <row r="129" spans="2:43" ht="26" customHeight="1" x14ac:dyDescent="0.15">
      <c r="B129" s="67" t="s">
        <v>139</v>
      </c>
      <c r="C129" s="68"/>
      <c r="D129" s="99" t="str">
        <f t="shared" si="4"/>
        <v>No</v>
      </c>
      <c r="E129" s="109">
        <f t="shared" si="6"/>
        <v>4</v>
      </c>
      <c r="F129" s="101" t="s">
        <v>444</v>
      </c>
      <c r="G129" s="101" t="s">
        <v>444</v>
      </c>
      <c r="H129" s="101" t="s">
        <v>444</v>
      </c>
      <c r="I129" s="101" t="s">
        <v>444</v>
      </c>
      <c r="J129" s="101" t="s">
        <v>444</v>
      </c>
      <c r="K129" s="101" t="s">
        <v>444</v>
      </c>
      <c r="O129" s="6">
        <v>4</v>
      </c>
      <c r="P129" s="6" t="s">
        <v>26</v>
      </c>
      <c r="R129" s="6">
        <v>4</v>
      </c>
      <c r="S129" s="6" t="s">
        <v>26</v>
      </c>
      <c r="U129" s="6">
        <v>4</v>
      </c>
      <c r="V129" s="6" t="s">
        <v>26</v>
      </c>
      <c r="X129" s="6">
        <v>4</v>
      </c>
      <c r="Y129" s="6" t="s">
        <v>26</v>
      </c>
      <c r="AA129" s="6">
        <v>4</v>
      </c>
      <c r="AB129" s="6" t="s">
        <v>26</v>
      </c>
      <c r="AD129" s="6">
        <v>4</v>
      </c>
      <c r="AE129" s="6" t="s">
        <v>26</v>
      </c>
      <c r="AG129" s="6">
        <v>4</v>
      </c>
      <c r="AH129" s="6" t="s">
        <v>26</v>
      </c>
      <c r="AJ129" s="29">
        <v>4</v>
      </c>
      <c r="AK129" s="41" t="s">
        <v>26</v>
      </c>
      <c r="AM129" s="48">
        <v>4</v>
      </c>
      <c r="AN129" s="41" t="s">
        <v>26</v>
      </c>
      <c r="AP129" s="6">
        <v>4</v>
      </c>
      <c r="AQ129" s="6" t="s">
        <v>26</v>
      </c>
    </row>
    <row r="130" spans="2:43" ht="26" customHeight="1" x14ac:dyDescent="0.15">
      <c r="B130" s="67" t="s">
        <v>140</v>
      </c>
      <c r="C130" s="68"/>
      <c r="D130" s="99" t="str">
        <f t="shared" si="4"/>
        <v>No</v>
      </c>
      <c r="E130" s="109">
        <f t="shared" si="6"/>
        <v>0.84</v>
      </c>
      <c r="F130" s="101" t="s">
        <v>444</v>
      </c>
      <c r="G130" s="101" t="s">
        <v>444</v>
      </c>
      <c r="H130" s="101" t="s">
        <v>444</v>
      </c>
      <c r="I130" s="101" t="s">
        <v>444</v>
      </c>
      <c r="J130" s="101" t="s">
        <v>444</v>
      </c>
      <c r="K130" s="101" t="s">
        <v>444</v>
      </c>
      <c r="O130" s="6">
        <v>0.84</v>
      </c>
      <c r="P130" s="6" t="s">
        <v>26</v>
      </c>
      <c r="R130" s="6">
        <v>0.84</v>
      </c>
      <c r="S130" s="6" t="s">
        <v>26</v>
      </c>
      <c r="U130" s="6">
        <v>0.84</v>
      </c>
      <c r="V130" s="6" t="s">
        <v>26</v>
      </c>
      <c r="X130" s="6">
        <v>0.84</v>
      </c>
      <c r="Y130" s="6" t="s">
        <v>26</v>
      </c>
      <c r="AA130" s="6">
        <v>0.84</v>
      </c>
      <c r="AB130" s="6" t="s">
        <v>26</v>
      </c>
      <c r="AD130" s="6">
        <v>0.84</v>
      </c>
      <c r="AE130" s="6" t="s">
        <v>26</v>
      </c>
      <c r="AG130" s="6">
        <v>0.84</v>
      </c>
      <c r="AH130" s="6" t="s">
        <v>26</v>
      </c>
      <c r="AJ130" s="29">
        <v>0.84</v>
      </c>
      <c r="AK130" s="41" t="s">
        <v>26</v>
      </c>
      <c r="AM130" s="48">
        <v>0.84</v>
      </c>
      <c r="AN130" s="41" t="s">
        <v>26</v>
      </c>
      <c r="AP130" s="6">
        <v>0.84</v>
      </c>
      <c r="AQ130" s="6" t="s">
        <v>26</v>
      </c>
    </row>
    <row r="131" spans="2:43" ht="26" customHeight="1" x14ac:dyDescent="0.15">
      <c r="B131" s="67" t="s">
        <v>141</v>
      </c>
      <c r="C131" s="68"/>
      <c r="D131" s="99" t="str">
        <f t="shared" si="4"/>
        <v>No</v>
      </c>
      <c r="E131" s="109">
        <f t="shared" si="6"/>
        <v>0.91</v>
      </c>
      <c r="F131" s="101" t="s">
        <v>444</v>
      </c>
      <c r="G131" s="101" t="s">
        <v>444</v>
      </c>
      <c r="H131" s="101" t="s">
        <v>444</v>
      </c>
      <c r="I131" s="101" t="s">
        <v>444</v>
      </c>
      <c r="J131" s="101" t="s">
        <v>444</v>
      </c>
      <c r="K131" s="101" t="s">
        <v>444</v>
      </c>
      <c r="O131" s="6">
        <v>0.91</v>
      </c>
      <c r="P131" s="6" t="s">
        <v>26</v>
      </c>
      <c r="R131" s="6">
        <v>0.91</v>
      </c>
      <c r="S131" s="6" t="s">
        <v>26</v>
      </c>
      <c r="U131" s="6">
        <v>0.91</v>
      </c>
      <c r="V131" s="6" t="s">
        <v>26</v>
      </c>
      <c r="X131" s="6">
        <v>0.91</v>
      </c>
      <c r="Y131" s="6" t="s">
        <v>26</v>
      </c>
      <c r="AA131" s="6">
        <v>0.91</v>
      </c>
      <c r="AB131" s="6" t="s">
        <v>26</v>
      </c>
      <c r="AD131" s="6">
        <v>0.91</v>
      </c>
      <c r="AE131" s="6" t="s">
        <v>26</v>
      </c>
      <c r="AG131" s="6">
        <v>0.91</v>
      </c>
      <c r="AH131" s="6" t="s">
        <v>26</v>
      </c>
      <c r="AJ131" s="29">
        <v>0.91</v>
      </c>
      <c r="AK131" s="41" t="s">
        <v>26</v>
      </c>
      <c r="AM131" s="48">
        <v>0.91</v>
      </c>
      <c r="AN131" s="41" t="s">
        <v>26</v>
      </c>
      <c r="AP131" s="6">
        <v>0.91</v>
      </c>
      <c r="AQ131" s="6" t="s">
        <v>26</v>
      </c>
    </row>
    <row r="132" spans="2:43" ht="26" customHeight="1" x14ac:dyDescent="0.15">
      <c r="B132" s="67" t="s">
        <v>142</v>
      </c>
      <c r="C132" s="68"/>
      <c r="D132" s="99" t="str">
        <f t="shared" si="4"/>
        <v>No</v>
      </c>
      <c r="E132" s="109">
        <f t="shared" si="6"/>
        <v>0.4</v>
      </c>
      <c r="F132" s="101" t="s">
        <v>444</v>
      </c>
      <c r="G132" s="101" t="s">
        <v>444</v>
      </c>
      <c r="H132" s="101" t="s">
        <v>444</v>
      </c>
      <c r="I132" s="101" t="s">
        <v>444</v>
      </c>
      <c r="J132" s="101" t="s">
        <v>444</v>
      </c>
      <c r="K132" s="101" t="s">
        <v>444</v>
      </c>
      <c r="O132" s="6">
        <v>0.4</v>
      </c>
      <c r="P132" s="6" t="s">
        <v>26</v>
      </c>
      <c r="R132" s="6">
        <v>0.4</v>
      </c>
      <c r="S132" s="6" t="s">
        <v>26</v>
      </c>
      <c r="U132" s="6">
        <v>0.4</v>
      </c>
      <c r="V132" s="6" t="s">
        <v>26</v>
      </c>
      <c r="X132" s="6">
        <v>0.4</v>
      </c>
      <c r="Y132" s="6" t="s">
        <v>26</v>
      </c>
      <c r="AA132" s="6">
        <v>0.4</v>
      </c>
      <c r="AB132" s="6" t="s">
        <v>26</v>
      </c>
      <c r="AD132" s="6">
        <v>0.4</v>
      </c>
      <c r="AE132" s="6" t="s">
        <v>26</v>
      </c>
      <c r="AG132" s="6">
        <v>0.4</v>
      </c>
      <c r="AH132" s="6" t="s">
        <v>26</v>
      </c>
      <c r="AJ132" s="29">
        <v>0.4</v>
      </c>
      <c r="AK132" s="41" t="s">
        <v>26</v>
      </c>
      <c r="AM132" s="48">
        <v>0.4</v>
      </c>
      <c r="AN132" s="41" t="s">
        <v>26</v>
      </c>
      <c r="AP132" s="6">
        <v>0.4</v>
      </c>
      <c r="AQ132" s="6" t="s">
        <v>26</v>
      </c>
    </row>
    <row r="133" spans="2:43" ht="26" customHeight="1" x14ac:dyDescent="0.15">
      <c r="B133" s="67" t="s">
        <v>143</v>
      </c>
      <c r="C133" s="68"/>
      <c r="D133" s="99" t="str">
        <f t="shared" si="4"/>
        <v>No</v>
      </c>
      <c r="E133" s="109">
        <f t="shared" si="6"/>
        <v>0.78</v>
      </c>
      <c r="F133" s="101" t="s">
        <v>444</v>
      </c>
      <c r="G133" s="101" t="s">
        <v>444</v>
      </c>
      <c r="H133" s="101" t="s">
        <v>444</v>
      </c>
      <c r="I133" s="101" t="s">
        <v>444</v>
      </c>
      <c r="J133" s="101" t="s">
        <v>444</v>
      </c>
      <c r="K133" s="101" t="s">
        <v>444</v>
      </c>
      <c r="O133" s="6">
        <v>0.78</v>
      </c>
      <c r="P133" s="6" t="s">
        <v>26</v>
      </c>
      <c r="R133" s="6">
        <v>0.78</v>
      </c>
      <c r="S133" s="6" t="s">
        <v>26</v>
      </c>
      <c r="U133" s="6">
        <v>0.78</v>
      </c>
      <c r="V133" s="6" t="s">
        <v>26</v>
      </c>
      <c r="X133" s="6">
        <v>0.78</v>
      </c>
      <c r="Y133" s="6" t="s">
        <v>26</v>
      </c>
      <c r="AA133" s="6">
        <v>0.78</v>
      </c>
      <c r="AB133" s="6" t="s">
        <v>26</v>
      </c>
      <c r="AD133" s="6">
        <v>0.78</v>
      </c>
      <c r="AE133" s="6" t="s">
        <v>26</v>
      </c>
      <c r="AG133" s="6">
        <v>0.78</v>
      </c>
      <c r="AH133" s="6" t="s">
        <v>26</v>
      </c>
      <c r="AJ133" s="29">
        <v>0.78</v>
      </c>
      <c r="AK133" s="41" t="s">
        <v>26</v>
      </c>
      <c r="AM133" s="48">
        <v>0.78</v>
      </c>
      <c r="AN133" s="41" t="s">
        <v>26</v>
      </c>
      <c r="AP133" s="6">
        <v>0.78</v>
      </c>
      <c r="AQ133" s="6" t="s">
        <v>26</v>
      </c>
    </row>
    <row r="134" spans="2:43" ht="26" customHeight="1" x14ac:dyDescent="0.15">
      <c r="B134" s="67" t="s">
        <v>144</v>
      </c>
      <c r="C134" s="68"/>
      <c r="D134" s="99" t="str">
        <f t="shared" si="4"/>
        <v>No</v>
      </c>
      <c r="E134" s="109">
        <f t="shared" si="6"/>
        <v>3.6</v>
      </c>
      <c r="F134" s="101" t="s">
        <v>444</v>
      </c>
      <c r="G134" s="101" t="s">
        <v>444</v>
      </c>
      <c r="H134" s="101" t="s">
        <v>444</v>
      </c>
      <c r="I134" s="101" t="s">
        <v>444</v>
      </c>
      <c r="J134" s="101" t="s">
        <v>444</v>
      </c>
      <c r="K134" s="101" t="s">
        <v>444</v>
      </c>
      <c r="O134" s="6">
        <v>3.6</v>
      </c>
      <c r="P134" s="6" t="s">
        <v>26</v>
      </c>
      <c r="R134" s="6">
        <v>3.6</v>
      </c>
      <c r="S134" s="6" t="s">
        <v>26</v>
      </c>
      <c r="U134" s="6">
        <v>3.6</v>
      </c>
      <c r="V134" s="6" t="s">
        <v>26</v>
      </c>
      <c r="X134" s="6">
        <v>3.6</v>
      </c>
      <c r="Y134" s="6" t="s">
        <v>26</v>
      </c>
      <c r="AA134" s="6">
        <v>3.6</v>
      </c>
      <c r="AB134" s="6" t="s">
        <v>26</v>
      </c>
      <c r="AD134" s="6">
        <v>3.6</v>
      </c>
      <c r="AE134" s="6" t="s">
        <v>26</v>
      </c>
      <c r="AG134" s="6">
        <v>3.6</v>
      </c>
      <c r="AH134" s="6" t="s">
        <v>26</v>
      </c>
      <c r="AJ134" s="29">
        <v>3.6</v>
      </c>
      <c r="AK134" s="41" t="s">
        <v>26</v>
      </c>
      <c r="AM134" s="48">
        <v>3.6</v>
      </c>
      <c r="AN134" s="41" t="s">
        <v>26</v>
      </c>
      <c r="AP134" s="6">
        <v>3.6</v>
      </c>
      <c r="AQ134" s="6" t="s">
        <v>26</v>
      </c>
    </row>
    <row r="135" spans="2:43" ht="26" customHeight="1" x14ac:dyDescent="0.15">
      <c r="B135" s="67" t="s">
        <v>145</v>
      </c>
      <c r="C135" s="68"/>
      <c r="D135" s="99" t="str">
        <f t="shared" si="4"/>
        <v>No</v>
      </c>
      <c r="E135" s="109">
        <f t="shared" si="6"/>
        <v>0.31</v>
      </c>
      <c r="F135" s="101" t="s">
        <v>444</v>
      </c>
      <c r="G135" s="101" t="s">
        <v>444</v>
      </c>
      <c r="H135" s="101" t="s">
        <v>444</v>
      </c>
      <c r="I135" s="101" t="s">
        <v>444</v>
      </c>
      <c r="J135" s="101" t="s">
        <v>444</v>
      </c>
      <c r="K135" s="101" t="s">
        <v>444</v>
      </c>
      <c r="O135" s="6">
        <v>0.31</v>
      </c>
      <c r="P135" s="6" t="s">
        <v>26</v>
      </c>
      <c r="R135" s="6">
        <v>0.31</v>
      </c>
      <c r="S135" s="6" t="s">
        <v>26</v>
      </c>
      <c r="U135" s="6">
        <v>0.31</v>
      </c>
      <c r="V135" s="6" t="s">
        <v>26</v>
      </c>
      <c r="X135" s="6">
        <v>0.31</v>
      </c>
      <c r="Y135" s="6" t="s">
        <v>26</v>
      </c>
      <c r="AA135" s="6">
        <v>0.31</v>
      </c>
      <c r="AB135" s="6" t="s">
        <v>26</v>
      </c>
      <c r="AD135" s="6">
        <v>0.31</v>
      </c>
      <c r="AE135" s="6" t="s">
        <v>26</v>
      </c>
      <c r="AG135" s="6">
        <v>0.31</v>
      </c>
      <c r="AH135" s="6" t="s">
        <v>26</v>
      </c>
      <c r="AJ135" s="29">
        <v>0.31</v>
      </c>
      <c r="AK135" s="41" t="s">
        <v>26</v>
      </c>
      <c r="AM135" s="48">
        <v>0.31</v>
      </c>
      <c r="AN135" s="41" t="s">
        <v>26</v>
      </c>
      <c r="AP135" s="6">
        <v>0.31</v>
      </c>
      <c r="AQ135" s="6" t="s">
        <v>26</v>
      </c>
    </row>
    <row r="136" spans="2:43" ht="26" customHeight="1" x14ac:dyDescent="0.15">
      <c r="B136" s="67" t="s">
        <v>146</v>
      </c>
      <c r="C136" s="68"/>
      <c r="D136" s="99" t="str">
        <f t="shared" si="4"/>
        <v>No</v>
      </c>
      <c r="E136" s="109">
        <f t="shared" si="6"/>
        <v>0.94</v>
      </c>
      <c r="F136" s="101" t="s">
        <v>444</v>
      </c>
      <c r="G136" s="101" t="s">
        <v>444</v>
      </c>
      <c r="H136" s="101" t="s">
        <v>444</v>
      </c>
      <c r="I136" s="101" t="s">
        <v>444</v>
      </c>
      <c r="J136" s="101" t="s">
        <v>444</v>
      </c>
      <c r="K136" s="101" t="s">
        <v>444</v>
      </c>
      <c r="O136" s="6">
        <v>0.94</v>
      </c>
      <c r="P136" s="6" t="s">
        <v>26</v>
      </c>
      <c r="R136" s="6">
        <v>0.94</v>
      </c>
      <c r="S136" s="6" t="s">
        <v>26</v>
      </c>
      <c r="U136" s="6">
        <v>0.94</v>
      </c>
      <c r="V136" s="6" t="s">
        <v>26</v>
      </c>
      <c r="X136" s="6">
        <v>0.94</v>
      </c>
      <c r="Y136" s="6" t="s">
        <v>26</v>
      </c>
      <c r="AA136" s="6">
        <v>0.94</v>
      </c>
      <c r="AB136" s="6" t="s">
        <v>26</v>
      </c>
      <c r="AD136" s="6">
        <v>0.94</v>
      </c>
      <c r="AE136" s="6" t="s">
        <v>26</v>
      </c>
      <c r="AG136" s="6">
        <v>0.94</v>
      </c>
      <c r="AH136" s="6" t="s">
        <v>26</v>
      </c>
      <c r="AJ136" s="29">
        <v>0.94</v>
      </c>
      <c r="AK136" s="41" t="s">
        <v>26</v>
      </c>
      <c r="AM136" s="48">
        <v>0.94</v>
      </c>
      <c r="AN136" s="41" t="s">
        <v>26</v>
      </c>
      <c r="AP136" s="6">
        <v>0.94</v>
      </c>
      <c r="AQ136" s="6" t="s">
        <v>26</v>
      </c>
    </row>
    <row r="137" spans="2:43" ht="26" customHeight="1" x14ac:dyDescent="0.15">
      <c r="B137" s="67" t="s">
        <v>147</v>
      </c>
      <c r="C137" s="68"/>
      <c r="D137" s="99" t="str">
        <f t="shared" si="4"/>
        <v>No</v>
      </c>
      <c r="E137" s="109">
        <f t="shared" si="6"/>
        <v>0.8</v>
      </c>
      <c r="F137" s="101" t="s">
        <v>444</v>
      </c>
      <c r="G137" s="101" t="s">
        <v>444</v>
      </c>
      <c r="H137" s="101" t="s">
        <v>444</v>
      </c>
      <c r="I137" s="101" t="s">
        <v>444</v>
      </c>
      <c r="J137" s="101" t="s">
        <v>444</v>
      </c>
      <c r="K137" s="101" t="s">
        <v>444</v>
      </c>
      <c r="O137" s="6">
        <v>0.8</v>
      </c>
      <c r="P137" s="6" t="s">
        <v>26</v>
      </c>
      <c r="R137" s="6">
        <v>0.8</v>
      </c>
      <c r="S137" s="6" t="s">
        <v>26</v>
      </c>
      <c r="U137" s="6">
        <v>0.8</v>
      </c>
      <c r="V137" s="6" t="s">
        <v>26</v>
      </c>
      <c r="X137" s="6">
        <v>0.8</v>
      </c>
      <c r="Y137" s="6" t="s">
        <v>26</v>
      </c>
      <c r="AA137" s="6">
        <v>0.8</v>
      </c>
      <c r="AB137" s="6" t="s">
        <v>26</v>
      </c>
      <c r="AD137" s="6">
        <v>0.8</v>
      </c>
      <c r="AE137" s="6" t="s">
        <v>26</v>
      </c>
      <c r="AG137" s="6">
        <v>0.8</v>
      </c>
      <c r="AH137" s="6" t="s">
        <v>26</v>
      </c>
      <c r="AJ137" s="29">
        <v>0.8</v>
      </c>
      <c r="AK137" s="41" t="s">
        <v>26</v>
      </c>
      <c r="AM137" s="48">
        <v>0.8</v>
      </c>
      <c r="AN137" s="41" t="s">
        <v>26</v>
      </c>
      <c r="AP137" s="6">
        <v>0.8</v>
      </c>
      <c r="AQ137" s="6" t="s">
        <v>26</v>
      </c>
    </row>
    <row r="138" spans="2:43" ht="26" customHeight="1" x14ac:dyDescent="0.15">
      <c r="B138" s="67" t="s">
        <v>148</v>
      </c>
      <c r="C138" s="68"/>
      <c r="D138" s="99" t="str">
        <f t="shared" si="4"/>
        <v>No</v>
      </c>
      <c r="E138" s="109">
        <f t="shared" si="6"/>
        <v>0.54</v>
      </c>
      <c r="F138" s="101" t="s">
        <v>444</v>
      </c>
      <c r="G138" s="101" t="s">
        <v>444</v>
      </c>
      <c r="H138" s="101" t="s">
        <v>444</v>
      </c>
      <c r="I138" s="101" t="s">
        <v>444</v>
      </c>
      <c r="J138" s="101" t="s">
        <v>444</v>
      </c>
      <c r="K138" s="101" t="s">
        <v>444</v>
      </c>
      <c r="O138" s="6">
        <v>0.54</v>
      </c>
      <c r="P138" s="6" t="s">
        <v>26</v>
      </c>
      <c r="R138" s="6">
        <v>0.54</v>
      </c>
      <c r="S138" s="6" t="s">
        <v>26</v>
      </c>
      <c r="U138" s="6">
        <v>0.54</v>
      </c>
      <c r="V138" s="6" t="s">
        <v>26</v>
      </c>
      <c r="X138" s="6">
        <v>0.54</v>
      </c>
      <c r="Y138" s="6" t="s">
        <v>26</v>
      </c>
      <c r="AA138" s="6">
        <v>0.54</v>
      </c>
      <c r="AB138" s="6" t="s">
        <v>26</v>
      </c>
      <c r="AD138" s="6">
        <v>0.54</v>
      </c>
      <c r="AE138" s="6" t="s">
        <v>26</v>
      </c>
      <c r="AG138" s="6">
        <v>0.54</v>
      </c>
      <c r="AH138" s="6" t="s">
        <v>26</v>
      </c>
      <c r="AJ138" s="29">
        <v>0.54</v>
      </c>
      <c r="AK138" s="41" t="s">
        <v>26</v>
      </c>
      <c r="AM138" s="48">
        <v>0.54</v>
      </c>
      <c r="AN138" s="41" t="s">
        <v>26</v>
      </c>
      <c r="AP138" s="6">
        <v>0.54</v>
      </c>
      <c r="AQ138" s="6" t="s">
        <v>26</v>
      </c>
    </row>
    <row r="139" spans="2:43" ht="26" customHeight="1" x14ac:dyDescent="0.15">
      <c r="B139" s="67" t="s">
        <v>149</v>
      </c>
      <c r="C139" s="68"/>
      <c r="D139" s="99" t="str">
        <f t="shared" si="4"/>
        <v>No</v>
      </c>
      <c r="E139" s="109">
        <f t="shared" si="6"/>
        <v>0.56999999999999995</v>
      </c>
      <c r="F139" s="101" t="s">
        <v>444</v>
      </c>
      <c r="G139" s="101" t="s">
        <v>444</v>
      </c>
      <c r="H139" s="101" t="s">
        <v>444</v>
      </c>
      <c r="I139" s="101" t="s">
        <v>444</v>
      </c>
      <c r="J139" s="101" t="s">
        <v>444</v>
      </c>
      <c r="K139" s="101" t="s">
        <v>444</v>
      </c>
      <c r="O139" s="6">
        <v>0.56999999999999995</v>
      </c>
      <c r="P139" s="6" t="s">
        <v>26</v>
      </c>
      <c r="R139" s="6">
        <v>0.56999999999999995</v>
      </c>
      <c r="S139" s="6" t="s">
        <v>26</v>
      </c>
      <c r="U139" s="6">
        <v>0.56999999999999995</v>
      </c>
      <c r="V139" s="6" t="s">
        <v>26</v>
      </c>
      <c r="X139" s="6">
        <v>0.56999999999999995</v>
      </c>
      <c r="Y139" s="6" t="s">
        <v>26</v>
      </c>
      <c r="AA139" s="6">
        <v>0.56999999999999995</v>
      </c>
      <c r="AB139" s="6" t="s">
        <v>26</v>
      </c>
      <c r="AD139" s="6">
        <v>0.56999999999999995</v>
      </c>
      <c r="AE139" s="6" t="s">
        <v>26</v>
      </c>
      <c r="AG139" s="6">
        <v>0.56999999999999995</v>
      </c>
      <c r="AH139" s="6" t="s">
        <v>26</v>
      </c>
      <c r="AJ139" s="29">
        <v>0.56999999999999995</v>
      </c>
      <c r="AK139" s="41" t="s">
        <v>26</v>
      </c>
      <c r="AM139" s="48">
        <v>0.56999999999999995</v>
      </c>
      <c r="AN139" s="41" t="s">
        <v>26</v>
      </c>
      <c r="AP139" s="6">
        <v>0.56999999999999995</v>
      </c>
      <c r="AQ139" s="6" t="s">
        <v>26</v>
      </c>
    </row>
    <row r="140" spans="2:43" ht="26" customHeight="1" x14ac:dyDescent="0.15">
      <c r="B140" s="67" t="s">
        <v>150</v>
      </c>
      <c r="C140" s="68"/>
      <c r="D140" s="99" t="str">
        <f t="shared" si="4"/>
        <v>No</v>
      </c>
      <c r="E140" s="109">
        <f t="shared" si="6"/>
        <v>0.43</v>
      </c>
      <c r="F140" s="101" t="s">
        <v>444</v>
      </c>
      <c r="G140" s="101" t="s">
        <v>444</v>
      </c>
      <c r="H140" s="101" t="s">
        <v>444</v>
      </c>
      <c r="I140" s="101" t="s">
        <v>444</v>
      </c>
      <c r="J140" s="101" t="s">
        <v>444</v>
      </c>
      <c r="K140" s="101" t="s">
        <v>444</v>
      </c>
      <c r="O140" s="6">
        <v>0.43</v>
      </c>
      <c r="P140" s="6" t="s">
        <v>26</v>
      </c>
      <c r="R140" s="6">
        <v>0.43</v>
      </c>
      <c r="S140" s="6" t="s">
        <v>26</v>
      </c>
      <c r="U140" s="6">
        <v>0.43</v>
      </c>
      <c r="V140" s="6" t="s">
        <v>26</v>
      </c>
      <c r="X140" s="6">
        <v>0.43</v>
      </c>
      <c r="Y140" s="6" t="s">
        <v>26</v>
      </c>
      <c r="AA140" s="6">
        <v>0.43</v>
      </c>
      <c r="AB140" s="6" t="s">
        <v>26</v>
      </c>
      <c r="AD140" s="6">
        <v>0.43</v>
      </c>
      <c r="AE140" s="6" t="s">
        <v>26</v>
      </c>
      <c r="AG140" s="6">
        <v>0.43</v>
      </c>
      <c r="AH140" s="6" t="s">
        <v>26</v>
      </c>
      <c r="AJ140" s="29">
        <v>0.43</v>
      </c>
      <c r="AK140" s="41" t="s">
        <v>26</v>
      </c>
      <c r="AM140" s="48">
        <v>0.43</v>
      </c>
      <c r="AN140" s="41" t="s">
        <v>26</v>
      </c>
      <c r="AP140" s="6">
        <v>0.43</v>
      </c>
      <c r="AQ140" s="6" t="s">
        <v>26</v>
      </c>
    </row>
    <row r="141" spans="2:43" ht="26" customHeight="1" x14ac:dyDescent="0.15">
      <c r="B141" s="67" t="s">
        <v>151</v>
      </c>
      <c r="C141" s="68"/>
      <c r="D141" s="99" t="str">
        <f t="shared" si="4"/>
        <v>No</v>
      </c>
      <c r="E141" s="109">
        <f t="shared" si="6"/>
        <v>0.89</v>
      </c>
      <c r="F141" s="101" t="s">
        <v>444</v>
      </c>
      <c r="G141" s="101" t="s">
        <v>444</v>
      </c>
      <c r="H141" s="101" t="s">
        <v>444</v>
      </c>
      <c r="I141" s="101" t="s">
        <v>444</v>
      </c>
      <c r="J141" s="101" t="s">
        <v>444</v>
      </c>
      <c r="K141" s="101" t="s">
        <v>444</v>
      </c>
      <c r="O141" s="6">
        <v>0.89</v>
      </c>
      <c r="P141" s="6" t="s">
        <v>26</v>
      </c>
      <c r="R141" s="6">
        <v>0.89</v>
      </c>
      <c r="S141" s="6" t="s">
        <v>26</v>
      </c>
      <c r="U141" s="6">
        <v>0.89</v>
      </c>
      <c r="V141" s="6" t="s">
        <v>26</v>
      </c>
      <c r="X141" s="6">
        <v>0.89</v>
      </c>
      <c r="Y141" s="6" t="s">
        <v>26</v>
      </c>
      <c r="AA141" s="6">
        <v>0.89</v>
      </c>
      <c r="AB141" s="6" t="s">
        <v>26</v>
      </c>
      <c r="AD141" s="6">
        <v>0.89</v>
      </c>
      <c r="AE141" s="6" t="s">
        <v>26</v>
      </c>
      <c r="AG141" s="6">
        <v>0.89</v>
      </c>
      <c r="AH141" s="6" t="s">
        <v>26</v>
      </c>
      <c r="AJ141" s="29">
        <v>0.89</v>
      </c>
      <c r="AK141" s="41" t="s">
        <v>26</v>
      </c>
      <c r="AM141" s="48">
        <v>0.89</v>
      </c>
      <c r="AN141" s="41" t="s">
        <v>26</v>
      </c>
      <c r="AP141" s="6">
        <v>0.89</v>
      </c>
      <c r="AQ141" s="6" t="s">
        <v>26</v>
      </c>
    </row>
    <row r="142" spans="2:43" ht="26" customHeight="1" x14ac:dyDescent="0.15">
      <c r="B142" s="67" t="s">
        <v>152</v>
      </c>
      <c r="C142" s="68"/>
      <c r="D142" s="99" t="str">
        <f t="shared" si="4"/>
        <v>No</v>
      </c>
      <c r="E142" s="109">
        <f t="shared" si="6"/>
        <v>6.6</v>
      </c>
      <c r="F142" s="101" t="s">
        <v>444</v>
      </c>
      <c r="G142" s="101" t="s">
        <v>444</v>
      </c>
      <c r="H142" s="101" t="s">
        <v>444</v>
      </c>
      <c r="I142" s="101" t="s">
        <v>444</v>
      </c>
      <c r="J142" s="101" t="s">
        <v>444</v>
      </c>
      <c r="K142" s="101" t="s">
        <v>444</v>
      </c>
      <c r="O142" s="6">
        <v>6.6</v>
      </c>
      <c r="P142" s="6" t="s">
        <v>26</v>
      </c>
      <c r="R142" s="6">
        <v>6.6</v>
      </c>
      <c r="S142" s="6" t="s">
        <v>26</v>
      </c>
      <c r="U142" s="6">
        <v>6.6</v>
      </c>
      <c r="V142" s="6" t="s">
        <v>26</v>
      </c>
      <c r="X142" s="6">
        <v>6.6</v>
      </c>
      <c r="Y142" s="6" t="s">
        <v>26</v>
      </c>
      <c r="AA142" s="6">
        <v>6.6</v>
      </c>
      <c r="AB142" s="6" t="s">
        <v>26</v>
      </c>
      <c r="AD142" s="6">
        <v>6.6</v>
      </c>
      <c r="AE142" s="6" t="s">
        <v>26</v>
      </c>
      <c r="AG142" s="6">
        <v>6.6</v>
      </c>
      <c r="AH142" s="6" t="s">
        <v>26</v>
      </c>
      <c r="AJ142" s="29">
        <v>6.6</v>
      </c>
      <c r="AK142" s="41" t="s">
        <v>26</v>
      </c>
      <c r="AM142" s="48">
        <v>6.6</v>
      </c>
      <c r="AN142" s="41" t="s">
        <v>26</v>
      </c>
      <c r="AP142" s="6">
        <v>6.6</v>
      </c>
      <c r="AQ142" s="6" t="s">
        <v>26</v>
      </c>
    </row>
    <row r="143" spans="2:43" ht="26" customHeight="1" x14ac:dyDescent="0.15">
      <c r="B143" s="67" t="s">
        <v>153</v>
      </c>
      <c r="C143" s="68"/>
      <c r="D143" s="99" t="str">
        <f>IF(COUNTIF(O143:AQ143,"J")&gt;0,"Yes","No")</f>
        <v>No</v>
      </c>
      <c r="E143" s="109">
        <f t="shared" si="6"/>
        <v>1.3</v>
      </c>
      <c r="F143" s="101" t="s">
        <v>444</v>
      </c>
      <c r="G143" s="101" t="s">
        <v>444</v>
      </c>
      <c r="H143" s="101" t="s">
        <v>444</v>
      </c>
      <c r="I143" s="101" t="s">
        <v>444</v>
      </c>
      <c r="J143" s="101" t="s">
        <v>444</v>
      </c>
      <c r="K143" s="101" t="s">
        <v>444</v>
      </c>
      <c r="O143" s="6">
        <v>1.3</v>
      </c>
      <c r="P143" s="6" t="s">
        <v>26</v>
      </c>
      <c r="R143" s="6">
        <v>1.3</v>
      </c>
      <c r="S143" s="6" t="s">
        <v>26</v>
      </c>
      <c r="U143" s="6">
        <v>1.3</v>
      </c>
      <c r="V143" s="6" t="s">
        <v>26</v>
      </c>
      <c r="X143" s="6">
        <v>1.3</v>
      </c>
      <c r="Y143" s="6" t="s">
        <v>26</v>
      </c>
      <c r="AA143" s="6">
        <v>1.3</v>
      </c>
      <c r="AB143" s="6" t="s">
        <v>26</v>
      </c>
      <c r="AD143" s="6">
        <v>1.3</v>
      </c>
      <c r="AE143" s="6" t="s">
        <v>26</v>
      </c>
      <c r="AG143" s="6">
        <v>1.3</v>
      </c>
      <c r="AH143" s="6" t="s">
        <v>26</v>
      </c>
      <c r="AJ143" s="29">
        <v>1.3</v>
      </c>
      <c r="AK143" s="41" t="s">
        <v>26</v>
      </c>
      <c r="AM143" s="48">
        <v>1.3</v>
      </c>
      <c r="AN143" s="41" t="s">
        <v>26</v>
      </c>
      <c r="AP143" s="6">
        <v>1.3</v>
      </c>
      <c r="AQ143" s="6" t="s">
        <v>26</v>
      </c>
    </row>
    <row r="144" spans="2:43" ht="26" customHeight="1" x14ac:dyDescent="0.15">
      <c r="B144" s="67" t="s">
        <v>154</v>
      </c>
      <c r="C144" s="68"/>
      <c r="D144" s="99" t="str">
        <f>IF(COUNTIF(O144:AQ144,"J")&gt;0,"Yes","No")</f>
        <v>No</v>
      </c>
      <c r="E144" s="109">
        <f t="shared" si="6"/>
        <v>0.28999999999999998</v>
      </c>
      <c r="F144" s="101" t="s">
        <v>444</v>
      </c>
      <c r="G144" s="101" t="s">
        <v>444</v>
      </c>
      <c r="H144" s="101" t="s">
        <v>444</v>
      </c>
      <c r="I144" s="101" t="s">
        <v>444</v>
      </c>
      <c r="J144" s="101" t="s">
        <v>444</v>
      </c>
      <c r="K144" s="101" t="s">
        <v>444</v>
      </c>
      <c r="O144" s="6">
        <v>0.28999999999999998</v>
      </c>
      <c r="P144" s="6" t="s">
        <v>26</v>
      </c>
      <c r="R144" s="6">
        <v>0.28999999999999998</v>
      </c>
      <c r="S144" s="6" t="s">
        <v>35</v>
      </c>
      <c r="U144" s="6">
        <v>0.28999999999999998</v>
      </c>
      <c r="V144" s="6" t="s">
        <v>26</v>
      </c>
      <c r="X144" s="6">
        <v>0.28999999999999998</v>
      </c>
      <c r="Y144" s="6" t="s">
        <v>26</v>
      </c>
      <c r="AA144" s="6">
        <v>0.28999999999999998</v>
      </c>
      <c r="AB144" s="6" t="s">
        <v>26</v>
      </c>
      <c r="AD144" s="6">
        <v>0.28999999999999998</v>
      </c>
      <c r="AE144" s="6" t="s">
        <v>26</v>
      </c>
      <c r="AG144" s="6">
        <v>0.28999999999999998</v>
      </c>
      <c r="AH144" s="6" t="s">
        <v>26</v>
      </c>
      <c r="AJ144" s="29">
        <v>0.28999999999999998</v>
      </c>
      <c r="AK144" s="41" t="s">
        <v>26</v>
      </c>
      <c r="AM144" s="48">
        <v>0.28999999999999998</v>
      </c>
      <c r="AN144" s="41" t="s">
        <v>26</v>
      </c>
      <c r="AP144" s="6">
        <v>0.28999999999999998</v>
      </c>
      <c r="AQ144" s="6" t="s">
        <v>26</v>
      </c>
    </row>
    <row r="145" spans="1:43" ht="26" customHeight="1" x14ac:dyDescent="0.15">
      <c r="B145" s="67" t="s">
        <v>155</v>
      </c>
      <c r="C145" s="68"/>
      <c r="D145" s="99" t="str">
        <f>IF(COUNTIF(O145:AQ145,"J")&gt;0,"Yes","No")</f>
        <v>No</v>
      </c>
      <c r="E145" s="109">
        <f t="shared" si="6"/>
        <v>1.6</v>
      </c>
      <c r="F145" s="101" t="s">
        <v>444</v>
      </c>
      <c r="G145" s="101" t="s">
        <v>444</v>
      </c>
      <c r="H145" s="101" t="s">
        <v>444</v>
      </c>
      <c r="I145" s="101" t="s">
        <v>444</v>
      </c>
      <c r="J145" s="101" t="s">
        <v>444</v>
      </c>
      <c r="K145" s="101" t="s">
        <v>444</v>
      </c>
      <c r="O145" s="6">
        <v>1.6</v>
      </c>
      <c r="P145" s="6" t="s">
        <v>26</v>
      </c>
      <c r="R145" s="6">
        <v>1.6</v>
      </c>
      <c r="S145" s="6" t="s">
        <v>26</v>
      </c>
      <c r="U145" s="6">
        <v>1.6</v>
      </c>
      <c r="V145" s="6" t="s">
        <v>26</v>
      </c>
      <c r="X145" s="6">
        <v>1.6</v>
      </c>
      <c r="Y145" s="6" t="s">
        <v>26</v>
      </c>
      <c r="AA145" s="6">
        <v>1.6</v>
      </c>
      <c r="AB145" s="6" t="s">
        <v>26</v>
      </c>
      <c r="AD145" s="6">
        <v>1.6</v>
      </c>
      <c r="AE145" s="8" t="s">
        <v>82</v>
      </c>
      <c r="AG145" s="6">
        <v>1.6</v>
      </c>
      <c r="AH145" s="6" t="s">
        <v>26</v>
      </c>
      <c r="AJ145" s="29">
        <v>1.6</v>
      </c>
      <c r="AK145" s="41" t="s">
        <v>26</v>
      </c>
      <c r="AM145" s="48">
        <v>1.6</v>
      </c>
      <c r="AN145" s="41" t="s">
        <v>26</v>
      </c>
      <c r="AP145" s="6">
        <v>1.6</v>
      </c>
      <c r="AQ145" s="6" t="s">
        <v>26</v>
      </c>
    </row>
    <row r="146" spans="1:43" ht="26" customHeight="1" x14ac:dyDescent="0.15">
      <c r="B146" s="67" t="s">
        <v>81</v>
      </c>
      <c r="C146" s="68"/>
      <c r="D146" s="103" t="str">
        <f>IF(COUNTIF(O146:AQ146,"J")&gt;0,"Yes","No")</f>
        <v>No</v>
      </c>
      <c r="E146" s="110">
        <f t="shared" si="6"/>
        <v>0</v>
      </c>
      <c r="F146" s="105" t="s">
        <v>444</v>
      </c>
      <c r="G146" s="105" t="s">
        <v>444</v>
      </c>
      <c r="H146" s="105" t="s">
        <v>444</v>
      </c>
      <c r="I146" s="105" t="s">
        <v>444</v>
      </c>
      <c r="J146" s="105" t="s">
        <v>444</v>
      </c>
      <c r="K146" s="105" t="s">
        <v>444</v>
      </c>
      <c r="O146" s="5" t="s">
        <v>82</v>
      </c>
      <c r="P146" s="6" t="s">
        <v>82</v>
      </c>
      <c r="R146" s="6" t="s">
        <v>82</v>
      </c>
      <c r="S146" s="6" t="s">
        <v>82</v>
      </c>
      <c r="U146" s="6" t="s">
        <v>82</v>
      </c>
      <c r="V146" s="6" t="s">
        <v>82</v>
      </c>
      <c r="X146" s="5" t="s">
        <v>82</v>
      </c>
      <c r="Y146" s="6" t="s">
        <v>82</v>
      </c>
      <c r="AA146" s="6" t="s">
        <v>82</v>
      </c>
      <c r="AB146" s="6" t="s">
        <v>82</v>
      </c>
      <c r="AD146" s="6" t="s">
        <v>82</v>
      </c>
      <c r="AG146" s="6" t="s">
        <v>82</v>
      </c>
      <c r="AH146" s="6" t="s">
        <v>82</v>
      </c>
      <c r="AJ146" s="30"/>
      <c r="AK146" s="42"/>
      <c r="AM146" s="49"/>
      <c r="AN146" s="42"/>
      <c r="AP146" s="6" t="s">
        <v>82</v>
      </c>
      <c r="AQ146" s="6" t="s">
        <v>82</v>
      </c>
    </row>
    <row r="147" spans="1:43" ht="0" hidden="1" customHeight="1" x14ac:dyDescent="0.15">
      <c r="D147" s="86"/>
      <c r="E147" s="87">
        <f t="shared" si="6"/>
        <v>0</v>
      </c>
      <c r="H147" s="88"/>
      <c r="AJ147" s="47"/>
      <c r="AK147" s="47"/>
      <c r="AM147" s="47"/>
      <c r="AN147" s="47"/>
    </row>
    <row r="148" spans="1:43" ht="14" x14ac:dyDescent="0.2">
      <c r="A148"/>
      <c r="B148"/>
      <c r="C148"/>
      <c r="D148"/>
      <c r="E148"/>
      <c r="F148"/>
      <c r="G148"/>
      <c r="H148"/>
      <c r="I148"/>
      <c r="J148"/>
      <c r="K148"/>
      <c r="AJ148" s="47"/>
      <c r="AK148" s="47"/>
      <c r="AM148" s="47"/>
      <c r="AN148" s="47"/>
    </row>
    <row r="149" spans="1:43" ht="18" customHeight="1" x14ac:dyDescent="0.2">
      <c r="A149"/>
      <c r="B149"/>
      <c r="C149"/>
      <c r="D149"/>
      <c r="E149"/>
      <c r="F149"/>
      <c r="G149"/>
      <c r="H149"/>
      <c r="I149"/>
      <c r="J149"/>
      <c r="K149"/>
      <c r="M149" s="84" t="s">
        <v>3</v>
      </c>
      <c r="O149" s="136" t="s">
        <v>4</v>
      </c>
      <c r="P149" s="137"/>
      <c r="R149" s="10" t="s">
        <v>156</v>
      </c>
      <c r="S149" s="11"/>
      <c r="U149" s="10" t="s">
        <v>157</v>
      </c>
      <c r="V149" s="11"/>
      <c r="X149" s="136" t="s">
        <v>327</v>
      </c>
      <c r="Y149" s="137"/>
      <c r="AA149" s="73" t="s">
        <v>327</v>
      </c>
      <c r="AB149" s="74"/>
      <c r="AD149" s="10" t="s">
        <v>349</v>
      </c>
      <c r="AE149" s="11"/>
      <c r="AG149" s="136" t="s">
        <v>370</v>
      </c>
      <c r="AH149" s="137"/>
      <c r="AJ149" s="153" t="s">
        <v>389</v>
      </c>
      <c r="AK149" s="154"/>
      <c r="AM149" s="153" t="s">
        <v>406</v>
      </c>
      <c r="AN149" s="154"/>
      <c r="AP149" s="136" t="s">
        <v>423</v>
      </c>
      <c r="AQ149" s="137"/>
    </row>
    <row r="150" spans="1:43" ht="18" customHeight="1" x14ac:dyDescent="0.2">
      <c r="A150"/>
      <c r="B150"/>
      <c r="C150"/>
      <c r="D150"/>
      <c r="E150"/>
      <c r="F150"/>
      <c r="G150"/>
      <c r="H150"/>
      <c r="I150"/>
      <c r="J150"/>
      <c r="K150"/>
      <c r="M150" s="84" t="s">
        <v>7</v>
      </c>
      <c r="O150" s="136" t="s">
        <v>8</v>
      </c>
      <c r="P150" s="137"/>
      <c r="R150" s="10" t="s">
        <v>158</v>
      </c>
      <c r="S150" s="11"/>
      <c r="U150" s="10" t="s">
        <v>159</v>
      </c>
      <c r="V150" s="11"/>
      <c r="X150" s="136" t="s">
        <v>328</v>
      </c>
      <c r="Y150" s="137"/>
      <c r="AA150" s="75" t="s">
        <v>328</v>
      </c>
      <c r="AB150" s="13"/>
      <c r="AD150" s="10" t="s">
        <v>350</v>
      </c>
      <c r="AE150" s="11"/>
      <c r="AG150" s="136" t="s">
        <v>371</v>
      </c>
      <c r="AH150" s="137"/>
      <c r="AJ150" s="153" t="s">
        <v>390</v>
      </c>
      <c r="AK150" s="154"/>
      <c r="AM150" s="153" t="s">
        <v>407</v>
      </c>
      <c r="AN150" s="154"/>
      <c r="AP150" s="136" t="s">
        <v>424</v>
      </c>
      <c r="AQ150" s="137"/>
    </row>
    <row r="151" spans="1:43" ht="18" customHeight="1" x14ac:dyDescent="0.2">
      <c r="A151"/>
      <c r="B151"/>
      <c r="C151"/>
      <c r="D151"/>
      <c r="E151"/>
      <c r="F151"/>
      <c r="G151"/>
      <c r="H151"/>
      <c r="I151"/>
      <c r="J151"/>
      <c r="K151"/>
      <c r="M151" s="84" t="s">
        <v>11</v>
      </c>
      <c r="O151" s="136" t="s">
        <v>12</v>
      </c>
      <c r="P151" s="137"/>
      <c r="R151" s="10" t="s">
        <v>13</v>
      </c>
      <c r="S151" s="11"/>
      <c r="U151" s="10" t="s">
        <v>160</v>
      </c>
      <c r="V151" s="11"/>
      <c r="X151" s="136" t="s">
        <v>329</v>
      </c>
      <c r="Y151" s="137"/>
      <c r="AA151" s="75" t="s">
        <v>329</v>
      </c>
      <c r="AB151" s="13"/>
      <c r="AD151" s="10" t="s">
        <v>351</v>
      </c>
      <c r="AE151" s="11"/>
      <c r="AG151" s="136" t="s">
        <v>369</v>
      </c>
      <c r="AH151" s="137"/>
      <c r="AJ151" s="153">
        <v>45875.332638888889</v>
      </c>
      <c r="AK151" s="154"/>
      <c r="AM151" s="153">
        <v>45882.336111111108</v>
      </c>
      <c r="AN151" s="154"/>
      <c r="AP151" s="136" t="s">
        <v>425</v>
      </c>
      <c r="AQ151" s="137"/>
    </row>
    <row r="152" spans="1:43" ht="18" customHeight="1" x14ac:dyDescent="0.2">
      <c r="A152"/>
      <c r="B152"/>
      <c r="C152"/>
      <c r="D152"/>
      <c r="E152"/>
      <c r="F152"/>
      <c r="G152"/>
      <c r="H152"/>
      <c r="I152"/>
      <c r="J152"/>
      <c r="K152"/>
      <c r="M152" s="84" t="s">
        <v>15</v>
      </c>
      <c r="O152" s="136" t="s">
        <v>16</v>
      </c>
      <c r="P152" s="137"/>
      <c r="R152" s="10" t="s">
        <v>16</v>
      </c>
      <c r="S152" s="11"/>
      <c r="U152" s="10" t="s">
        <v>16</v>
      </c>
      <c r="V152" s="11"/>
      <c r="X152" s="136" t="s">
        <v>16</v>
      </c>
      <c r="Y152" s="137"/>
      <c r="AA152" s="76" t="s">
        <v>16</v>
      </c>
      <c r="AB152" s="72"/>
      <c r="AD152" s="10" t="s">
        <v>16</v>
      </c>
      <c r="AE152" s="11"/>
      <c r="AG152" s="136" t="s">
        <v>16</v>
      </c>
      <c r="AH152" s="137"/>
      <c r="AJ152" s="153" t="s">
        <v>16</v>
      </c>
      <c r="AK152" s="154"/>
      <c r="AM152" s="153" t="s">
        <v>16</v>
      </c>
      <c r="AN152" s="154"/>
      <c r="AP152" s="136" t="s">
        <v>16</v>
      </c>
      <c r="AQ152" s="137"/>
    </row>
    <row r="153" spans="1:43" ht="18" customHeight="1" x14ac:dyDescent="0.2">
      <c r="A153"/>
      <c r="B153"/>
      <c r="C153"/>
      <c r="D153"/>
      <c r="E153"/>
      <c r="F153"/>
      <c r="G153"/>
      <c r="H153"/>
      <c r="I153"/>
      <c r="J153"/>
      <c r="K153"/>
      <c r="M153" s="84" t="s">
        <v>17</v>
      </c>
      <c r="O153" s="136" t="s">
        <v>18</v>
      </c>
      <c r="P153" s="137"/>
      <c r="R153" s="10" t="s">
        <v>18</v>
      </c>
      <c r="S153" s="11"/>
      <c r="U153" s="10" t="s">
        <v>18</v>
      </c>
      <c r="V153" s="11"/>
      <c r="X153" s="136" t="s">
        <v>18</v>
      </c>
      <c r="Y153" s="137"/>
      <c r="AA153" s="76" t="s">
        <v>18</v>
      </c>
      <c r="AB153" s="72"/>
      <c r="AD153" s="10" t="s">
        <v>18</v>
      </c>
      <c r="AE153" s="11"/>
      <c r="AG153" s="136" t="s">
        <v>18</v>
      </c>
      <c r="AH153" s="137"/>
      <c r="AJ153" s="153">
        <v>1</v>
      </c>
      <c r="AK153" s="154"/>
      <c r="AM153" s="153">
        <v>1</v>
      </c>
      <c r="AN153" s="154"/>
      <c r="AP153" s="136" t="s">
        <v>18</v>
      </c>
      <c r="AQ153" s="137"/>
    </row>
    <row r="154" spans="1:43" ht="18" customHeight="1" x14ac:dyDescent="0.2">
      <c r="B154"/>
      <c r="C154" s="61"/>
      <c r="D154" s="138" t="s">
        <v>161</v>
      </c>
      <c r="E154" s="139"/>
      <c r="F154" s="139"/>
      <c r="G154" s="139"/>
      <c r="H154" s="139"/>
      <c r="I154" s="139"/>
      <c r="J154" s="139"/>
      <c r="K154" s="140"/>
      <c r="M154" s="84" t="s">
        <v>19</v>
      </c>
      <c r="O154" s="136" t="s">
        <v>20</v>
      </c>
      <c r="P154" s="137"/>
      <c r="R154" s="10" t="s">
        <v>20</v>
      </c>
      <c r="S154" s="11"/>
      <c r="U154" s="10" t="s">
        <v>20</v>
      </c>
      <c r="V154" s="11"/>
      <c r="X154" s="136" t="s">
        <v>20</v>
      </c>
      <c r="Y154" s="137"/>
      <c r="AA154" s="76" t="s">
        <v>341</v>
      </c>
      <c r="AB154" s="72"/>
      <c r="AD154" s="10" t="s">
        <v>20</v>
      </c>
      <c r="AE154" s="11"/>
      <c r="AG154" s="136" t="s">
        <v>20</v>
      </c>
      <c r="AH154" s="137"/>
      <c r="AJ154" s="153" t="s">
        <v>20</v>
      </c>
      <c r="AK154" s="154"/>
      <c r="AM154" s="153" t="s">
        <v>20</v>
      </c>
      <c r="AN154" s="154"/>
      <c r="AP154" s="136" t="s">
        <v>20</v>
      </c>
      <c r="AQ154" s="137"/>
    </row>
    <row r="155" spans="1:43" ht="18" customHeight="1" x14ac:dyDescent="0.15">
      <c r="B155" s="172" t="s">
        <v>458</v>
      </c>
      <c r="C155" s="61"/>
      <c r="D155" s="148" t="s">
        <v>438</v>
      </c>
      <c r="E155" s="149" t="s">
        <v>478</v>
      </c>
      <c r="F155" s="142" t="s">
        <v>445</v>
      </c>
      <c r="G155" s="143"/>
      <c r="H155" s="143"/>
      <c r="I155" s="143"/>
      <c r="J155" s="143"/>
      <c r="K155" s="144"/>
      <c r="M155" s="65"/>
      <c r="O155" s="136" t="s">
        <v>21</v>
      </c>
      <c r="P155" s="137"/>
      <c r="R155" s="10" t="s">
        <v>21</v>
      </c>
      <c r="S155" s="11"/>
      <c r="U155" s="10" t="s">
        <v>21</v>
      </c>
      <c r="V155" s="11"/>
      <c r="X155" s="136" t="s">
        <v>21</v>
      </c>
      <c r="Y155" s="137"/>
      <c r="AA155" s="136" t="s">
        <v>21</v>
      </c>
      <c r="AB155" s="137"/>
      <c r="AD155" s="10" t="s">
        <v>21</v>
      </c>
      <c r="AE155" s="7" t="s">
        <v>24</v>
      </c>
      <c r="AG155" s="136" t="s">
        <v>21</v>
      </c>
      <c r="AH155" s="137"/>
      <c r="AJ155" s="153" t="s">
        <v>21</v>
      </c>
      <c r="AK155" s="154"/>
      <c r="AM155" s="153" t="s">
        <v>21</v>
      </c>
      <c r="AN155" s="154"/>
      <c r="AP155" s="136" t="s">
        <v>21</v>
      </c>
      <c r="AQ155" s="137"/>
    </row>
    <row r="156" spans="1:43" ht="24" customHeight="1" x14ac:dyDescent="0.15">
      <c r="B156" s="173"/>
      <c r="C156" s="66"/>
      <c r="D156" s="148"/>
      <c r="E156" s="150"/>
      <c r="F156" s="131" t="s">
        <v>471</v>
      </c>
      <c r="G156" s="132" t="s">
        <v>460</v>
      </c>
      <c r="H156" s="133" t="s">
        <v>443</v>
      </c>
      <c r="I156" s="134" t="s">
        <v>483</v>
      </c>
      <c r="J156" s="134" t="s">
        <v>455</v>
      </c>
      <c r="K156" s="134" t="s">
        <v>457</v>
      </c>
      <c r="M156" s="65"/>
      <c r="O156" s="4" t="s">
        <v>23</v>
      </c>
      <c r="P156" s="7" t="s">
        <v>24</v>
      </c>
      <c r="R156" s="7" t="s">
        <v>23</v>
      </c>
      <c r="S156" s="7" t="s">
        <v>24</v>
      </c>
      <c r="U156" s="7" t="s">
        <v>23</v>
      </c>
      <c r="V156" s="7" t="s">
        <v>24</v>
      </c>
      <c r="X156" s="7" t="s">
        <v>23</v>
      </c>
      <c r="Y156" s="7" t="s">
        <v>24</v>
      </c>
      <c r="AA156" s="7" t="s">
        <v>23</v>
      </c>
      <c r="AB156" s="7" t="s">
        <v>24</v>
      </c>
      <c r="AD156" s="7" t="s">
        <v>23</v>
      </c>
      <c r="AE156" s="6" t="s">
        <v>26</v>
      </c>
      <c r="AG156" s="7" t="s">
        <v>23</v>
      </c>
      <c r="AH156" s="7" t="s">
        <v>24</v>
      </c>
      <c r="AJ156" s="31" t="s">
        <v>23</v>
      </c>
      <c r="AK156" s="43" t="s">
        <v>24</v>
      </c>
      <c r="AM156" s="31" t="s">
        <v>23</v>
      </c>
      <c r="AN156" s="43" t="s">
        <v>24</v>
      </c>
      <c r="AP156" s="7" t="s">
        <v>23</v>
      </c>
      <c r="AQ156" s="7" t="s">
        <v>24</v>
      </c>
    </row>
    <row r="157" spans="1:43" ht="26" customHeight="1" x14ac:dyDescent="0.15">
      <c r="B157" s="67" t="s">
        <v>162</v>
      </c>
      <c r="C157" s="68"/>
      <c r="D157" s="99" t="str">
        <f t="shared" ref="D157:D185" si="7">IF(COUNTIF(O157:AQ157,"J")&gt;0,"Yes","No")</f>
        <v>No</v>
      </c>
      <c r="E157" s="108">
        <f t="shared" ref="E157:E185" si="8">MAX(O157:AQ157)</f>
        <v>3.0000000000000001E-3</v>
      </c>
      <c r="F157" s="97" t="s">
        <v>444</v>
      </c>
      <c r="G157" s="97" t="s">
        <v>444</v>
      </c>
      <c r="H157" s="97" t="s">
        <v>444</v>
      </c>
      <c r="I157" s="97" t="s">
        <v>444</v>
      </c>
      <c r="J157" s="97" t="s">
        <v>444</v>
      </c>
      <c r="K157" s="97" t="s">
        <v>444</v>
      </c>
      <c r="O157" s="6">
        <v>3.0000000000000001E-3</v>
      </c>
      <c r="P157" s="6" t="s">
        <v>26</v>
      </c>
      <c r="R157" s="6">
        <v>3.0000000000000001E-3</v>
      </c>
      <c r="S157" s="6" t="s">
        <v>26</v>
      </c>
      <c r="U157" s="6">
        <v>3.0000000000000001E-3</v>
      </c>
      <c r="V157" s="6" t="s">
        <v>26</v>
      </c>
      <c r="X157" s="6">
        <v>3.0000000000000001E-3</v>
      </c>
      <c r="Y157" s="6" t="s">
        <v>26</v>
      </c>
      <c r="AA157" s="6">
        <v>3.0000000000000001E-3</v>
      </c>
      <c r="AB157" s="6" t="s">
        <v>26</v>
      </c>
      <c r="AD157" s="6">
        <v>3.0000000000000001E-3</v>
      </c>
      <c r="AE157" s="6" t="s">
        <v>26</v>
      </c>
      <c r="AG157" s="6">
        <v>3.0000000000000001E-3</v>
      </c>
      <c r="AH157" s="6" t="s">
        <v>26</v>
      </c>
      <c r="AJ157" s="29">
        <v>3.0000000000000001E-3</v>
      </c>
      <c r="AK157" s="41" t="s">
        <v>35</v>
      </c>
      <c r="AM157" s="48">
        <v>3.0000000000000001E-3</v>
      </c>
      <c r="AN157" s="41" t="s">
        <v>26</v>
      </c>
      <c r="AP157" s="6">
        <v>3.0000000000000001E-3</v>
      </c>
      <c r="AQ157" s="6" t="s">
        <v>26</v>
      </c>
    </row>
    <row r="158" spans="1:43" ht="26" customHeight="1" x14ac:dyDescent="0.15">
      <c r="B158" s="67" t="s">
        <v>163</v>
      </c>
      <c r="C158" s="68"/>
      <c r="D158" s="99" t="str">
        <f t="shared" si="7"/>
        <v>No</v>
      </c>
      <c r="E158" s="109">
        <f t="shared" si="8"/>
        <v>1.2999999999999999E-2</v>
      </c>
      <c r="F158" s="101" t="s">
        <v>444</v>
      </c>
      <c r="G158" s="101" t="s">
        <v>444</v>
      </c>
      <c r="H158" s="101" t="s">
        <v>444</v>
      </c>
      <c r="I158" s="101" t="s">
        <v>444</v>
      </c>
      <c r="J158" s="101" t="s">
        <v>444</v>
      </c>
      <c r="K158" s="101" t="s">
        <v>444</v>
      </c>
      <c r="O158" s="6">
        <v>1.2999999999999999E-2</v>
      </c>
      <c r="P158" s="6" t="s">
        <v>26</v>
      </c>
      <c r="R158" s="6">
        <v>1.2999999999999999E-2</v>
      </c>
      <c r="S158" s="6" t="s">
        <v>26</v>
      </c>
      <c r="U158" s="6">
        <v>1.2999999999999999E-2</v>
      </c>
      <c r="V158" s="6" t="s">
        <v>26</v>
      </c>
      <c r="X158" s="6">
        <v>1.2999999999999999E-2</v>
      </c>
      <c r="Y158" s="6" t="s">
        <v>26</v>
      </c>
      <c r="AA158" s="6">
        <v>1.2999999999999999E-2</v>
      </c>
      <c r="AB158" s="6" t="s">
        <v>26</v>
      </c>
      <c r="AD158" s="6">
        <v>1.2999999999999999E-2</v>
      </c>
      <c r="AE158" s="6" t="s">
        <v>26</v>
      </c>
      <c r="AG158" s="6">
        <v>1.2999999999999999E-2</v>
      </c>
      <c r="AH158" s="6" t="s">
        <v>26</v>
      </c>
      <c r="AJ158" s="29">
        <v>1.2999999999999999E-2</v>
      </c>
      <c r="AK158" s="41" t="s">
        <v>35</v>
      </c>
      <c r="AM158" s="48">
        <v>1.2999999999999999E-2</v>
      </c>
      <c r="AN158" s="41" t="s">
        <v>26</v>
      </c>
      <c r="AP158" s="6">
        <v>1.2999999999999999E-2</v>
      </c>
      <c r="AQ158" s="6" t="s">
        <v>26</v>
      </c>
    </row>
    <row r="159" spans="1:43" ht="26" customHeight="1" x14ac:dyDescent="0.15">
      <c r="B159" s="67" t="s">
        <v>164</v>
      </c>
      <c r="C159" s="68"/>
      <c r="D159" s="99" t="str">
        <f t="shared" si="7"/>
        <v>No</v>
      </c>
      <c r="E159" s="109">
        <f t="shared" si="8"/>
        <v>1.2999999999999999E-2</v>
      </c>
      <c r="F159" s="101" t="s">
        <v>444</v>
      </c>
      <c r="G159" s="101" t="s">
        <v>444</v>
      </c>
      <c r="H159" s="101" t="s">
        <v>444</v>
      </c>
      <c r="I159" s="101" t="s">
        <v>444</v>
      </c>
      <c r="J159" s="101" t="s">
        <v>444</v>
      </c>
      <c r="K159" s="101" t="s">
        <v>444</v>
      </c>
      <c r="O159" s="6">
        <v>1.2999999999999999E-2</v>
      </c>
      <c r="P159" s="6" t="s">
        <v>26</v>
      </c>
      <c r="R159" s="6">
        <v>1.2999999999999999E-2</v>
      </c>
      <c r="S159" s="6" t="s">
        <v>26</v>
      </c>
      <c r="U159" s="6">
        <v>1.2999999999999999E-2</v>
      </c>
      <c r="V159" s="6" t="s">
        <v>26</v>
      </c>
      <c r="X159" s="6">
        <v>1.2999999999999999E-2</v>
      </c>
      <c r="Y159" s="6" t="s">
        <v>26</v>
      </c>
      <c r="AA159" s="6">
        <v>1.2999999999999999E-2</v>
      </c>
      <c r="AB159" s="6" t="s">
        <v>26</v>
      </c>
      <c r="AD159" s="6">
        <v>1.2999999999999999E-2</v>
      </c>
      <c r="AE159" s="6" t="s">
        <v>26</v>
      </c>
      <c r="AG159" s="6">
        <v>1.2999999999999999E-2</v>
      </c>
      <c r="AH159" s="6" t="s">
        <v>26</v>
      </c>
      <c r="AJ159" s="29">
        <v>1.2999999999999999E-2</v>
      </c>
      <c r="AK159" s="41" t="s">
        <v>35</v>
      </c>
      <c r="AM159" s="48">
        <v>1.2999999999999999E-2</v>
      </c>
      <c r="AN159" s="41" t="s">
        <v>26</v>
      </c>
      <c r="AP159" s="6">
        <v>1.2999999999999999E-2</v>
      </c>
      <c r="AQ159" s="6" t="s">
        <v>26</v>
      </c>
    </row>
    <row r="160" spans="1:43" ht="26" customHeight="1" x14ac:dyDescent="0.15">
      <c r="B160" s="67" t="s">
        <v>165</v>
      </c>
      <c r="C160" s="68"/>
      <c r="D160" s="99" t="str">
        <f t="shared" si="7"/>
        <v>No</v>
      </c>
      <c r="E160" s="109">
        <f t="shared" si="8"/>
        <v>2E-3</v>
      </c>
      <c r="F160" s="101" t="s">
        <v>444</v>
      </c>
      <c r="G160" s="101" t="s">
        <v>444</v>
      </c>
      <c r="H160" s="101" t="s">
        <v>444</v>
      </c>
      <c r="I160" s="101" t="s">
        <v>444</v>
      </c>
      <c r="J160" s="101" t="s">
        <v>444</v>
      </c>
      <c r="K160" s="101" t="s">
        <v>444</v>
      </c>
      <c r="O160" s="6">
        <v>2E-3</v>
      </c>
      <c r="P160" s="6" t="s">
        <v>26</v>
      </c>
      <c r="R160" s="6">
        <v>2E-3</v>
      </c>
      <c r="S160" s="6" t="s">
        <v>26</v>
      </c>
      <c r="U160" s="6">
        <v>2E-3</v>
      </c>
      <c r="V160" s="6" t="s">
        <v>26</v>
      </c>
      <c r="X160" s="6">
        <v>2E-3</v>
      </c>
      <c r="Y160" s="6" t="s">
        <v>26</v>
      </c>
      <c r="AA160" s="6">
        <v>2E-3</v>
      </c>
      <c r="AB160" s="6" t="s">
        <v>26</v>
      </c>
      <c r="AD160" s="6">
        <v>2E-3</v>
      </c>
      <c r="AE160" s="6" t="s">
        <v>26</v>
      </c>
      <c r="AG160" s="6">
        <v>2E-3</v>
      </c>
      <c r="AH160" s="6" t="s">
        <v>26</v>
      </c>
      <c r="AJ160" s="29">
        <v>2E-3</v>
      </c>
      <c r="AK160" s="41" t="s">
        <v>35</v>
      </c>
      <c r="AM160" s="48">
        <v>2E-3</v>
      </c>
      <c r="AN160" s="41" t="s">
        <v>26</v>
      </c>
      <c r="AP160" s="6">
        <v>2E-3</v>
      </c>
      <c r="AQ160" s="6" t="s">
        <v>26</v>
      </c>
    </row>
    <row r="161" spans="2:43" ht="26" customHeight="1" x14ac:dyDescent="0.15">
      <c r="B161" s="67" t="s">
        <v>166</v>
      </c>
      <c r="C161" s="68"/>
      <c r="D161" s="99" t="str">
        <f t="shared" si="7"/>
        <v>No</v>
      </c>
      <c r="E161" s="109">
        <f t="shared" si="8"/>
        <v>3.0000000000000001E-3</v>
      </c>
      <c r="F161" s="101" t="s">
        <v>444</v>
      </c>
      <c r="G161" s="101" t="s">
        <v>444</v>
      </c>
      <c r="H161" s="101" t="s">
        <v>444</v>
      </c>
      <c r="I161" s="101" t="s">
        <v>444</v>
      </c>
      <c r="J161" s="101" t="s">
        <v>444</v>
      </c>
      <c r="K161" s="101" t="s">
        <v>444</v>
      </c>
      <c r="O161" s="6">
        <v>3.0000000000000001E-3</v>
      </c>
      <c r="P161" s="6" t="s">
        <v>26</v>
      </c>
      <c r="R161" s="6">
        <v>3.0000000000000001E-3</v>
      </c>
      <c r="S161" s="6" t="s">
        <v>26</v>
      </c>
      <c r="U161" s="6">
        <v>3.0000000000000001E-3</v>
      </c>
      <c r="V161" s="6" t="s">
        <v>26</v>
      </c>
      <c r="X161" s="6">
        <v>3.0000000000000001E-3</v>
      </c>
      <c r="Y161" s="6" t="s">
        <v>26</v>
      </c>
      <c r="AA161" s="6">
        <v>3.0000000000000001E-3</v>
      </c>
      <c r="AB161" s="6" t="s">
        <v>26</v>
      </c>
      <c r="AD161" s="6">
        <v>3.0000000000000001E-3</v>
      </c>
      <c r="AE161" s="6" t="s">
        <v>26</v>
      </c>
      <c r="AG161" s="6">
        <v>3.0000000000000001E-3</v>
      </c>
      <c r="AH161" s="6" t="s">
        <v>26</v>
      </c>
      <c r="AJ161" s="29">
        <v>3.0000000000000001E-3</v>
      </c>
      <c r="AK161" s="41" t="s">
        <v>35</v>
      </c>
      <c r="AM161" s="48">
        <v>3.0000000000000001E-3</v>
      </c>
      <c r="AN161" s="41" t="s">
        <v>26</v>
      </c>
      <c r="AP161" s="6">
        <v>3.0000000000000001E-3</v>
      </c>
      <c r="AQ161" s="6" t="s">
        <v>26</v>
      </c>
    </row>
    <row r="162" spans="2:43" ht="26" customHeight="1" x14ac:dyDescent="0.15">
      <c r="B162" s="67" t="s">
        <v>167</v>
      </c>
      <c r="C162" s="68"/>
      <c r="D162" s="99" t="str">
        <f t="shared" si="7"/>
        <v>No</v>
      </c>
      <c r="E162" s="109">
        <f t="shared" si="8"/>
        <v>0.22</v>
      </c>
      <c r="F162" s="101" t="s">
        <v>444</v>
      </c>
      <c r="G162" s="101" t="s">
        <v>444</v>
      </c>
      <c r="H162" s="101" t="s">
        <v>444</v>
      </c>
      <c r="I162" s="101" t="s">
        <v>444</v>
      </c>
      <c r="J162" s="101" t="s">
        <v>444</v>
      </c>
      <c r="K162" s="101" t="s">
        <v>444</v>
      </c>
      <c r="O162" s="6">
        <v>0.22</v>
      </c>
      <c r="P162" s="6" t="s">
        <v>26</v>
      </c>
      <c r="R162" s="6">
        <v>0.22</v>
      </c>
      <c r="S162" s="6" t="s">
        <v>26</v>
      </c>
      <c r="U162" s="6">
        <v>0.22</v>
      </c>
      <c r="V162" s="6" t="s">
        <v>26</v>
      </c>
      <c r="X162" s="6">
        <v>0.22</v>
      </c>
      <c r="Y162" s="6" t="s">
        <v>26</v>
      </c>
      <c r="AA162" s="6">
        <v>0.22</v>
      </c>
      <c r="AB162" s="6" t="s">
        <v>26</v>
      </c>
      <c r="AD162" s="6">
        <v>0.22</v>
      </c>
      <c r="AE162" s="6" t="s">
        <v>26</v>
      </c>
      <c r="AG162" s="6">
        <v>0.22</v>
      </c>
      <c r="AH162" s="6" t="s">
        <v>26</v>
      </c>
      <c r="AJ162" s="29">
        <v>0.22</v>
      </c>
      <c r="AK162" s="41" t="s">
        <v>26</v>
      </c>
      <c r="AM162" s="48">
        <v>0.22</v>
      </c>
      <c r="AN162" s="41" t="s">
        <v>26</v>
      </c>
      <c r="AP162" s="6">
        <v>0.22</v>
      </c>
      <c r="AQ162" s="6" t="s">
        <v>26</v>
      </c>
    </row>
    <row r="163" spans="2:43" ht="26" customHeight="1" x14ac:dyDescent="0.15">
      <c r="B163" s="67" t="s">
        <v>168</v>
      </c>
      <c r="C163" s="68"/>
      <c r="D163" s="99" t="str">
        <f t="shared" si="7"/>
        <v>No</v>
      </c>
      <c r="E163" s="109">
        <f t="shared" si="8"/>
        <v>4.0000000000000001E-3</v>
      </c>
      <c r="F163" s="101" t="s">
        <v>444</v>
      </c>
      <c r="G163" s="101" t="s">
        <v>444</v>
      </c>
      <c r="H163" s="101" t="s">
        <v>444</v>
      </c>
      <c r="I163" s="101" t="s">
        <v>444</v>
      </c>
      <c r="J163" s="101" t="s">
        <v>444</v>
      </c>
      <c r="K163" s="101" t="s">
        <v>444</v>
      </c>
      <c r="O163" s="6">
        <v>4.0000000000000001E-3</v>
      </c>
      <c r="P163" s="6" t="s">
        <v>26</v>
      </c>
      <c r="R163" s="6">
        <v>4.0000000000000001E-3</v>
      </c>
      <c r="S163" s="6" t="s">
        <v>26</v>
      </c>
      <c r="U163" s="6">
        <v>4.0000000000000001E-3</v>
      </c>
      <c r="V163" s="6" t="s">
        <v>26</v>
      </c>
      <c r="X163" s="6">
        <v>4.0000000000000001E-3</v>
      </c>
      <c r="Y163" s="6" t="s">
        <v>35</v>
      </c>
      <c r="AA163" s="6">
        <v>4.0000000000000001E-3</v>
      </c>
      <c r="AB163" s="6" t="s">
        <v>35</v>
      </c>
      <c r="AD163" s="6">
        <v>4.0000000000000001E-3</v>
      </c>
      <c r="AE163" s="6" t="s">
        <v>26</v>
      </c>
      <c r="AG163" s="6">
        <v>4.0000000000000001E-3</v>
      </c>
      <c r="AH163" s="6" t="s">
        <v>26</v>
      </c>
      <c r="AJ163" s="29">
        <v>4.0000000000000001E-3</v>
      </c>
      <c r="AK163" s="41" t="s">
        <v>35</v>
      </c>
      <c r="AM163" s="48">
        <v>4.0000000000000001E-3</v>
      </c>
      <c r="AN163" s="41" t="s">
        <v>26</v>
      </c>
      <c r="AP163" s="6">
        <v>4.0000000000000001E-3</v>
      </c>
      <c r="AQ163" s="6" t="s">
        <v>26</v>
      </c>
    </row>
    <row r="164" spans="2:43" ht="26" customHeight="1" x14ac:dyDescent="0.15">
      <c r="B164" s="67" t="s">
        <v>169</v>
      </c>
      <c r="C164" s="68"/>
      <c r="D164" s="99" t="str">
        <f t="shared" si="7"/>
        <v>No</v>
      </c>
      <c r="E164" s="109">
        <f t="shared" si="8"/>
        <v>2E-3</v>
      </c>
      <c r="F164" s="101" t="s">
        <v>444</v>
      </c>
      <c r="G164" s="101" t="s">
        <v>444</v>
      </c>
      <c r="H164" s="101" t="s">
        <v>444</v>
      </c>
      <c r="I164" s="101" t="s">
        <v>444</v>
      </c>
      <c r="J164" s="101" t="s">
        <v>444</v>
      </c>
      <c r="K164" s="101" t="s">
        <v>444</v>
      </c>
      <c r="O164" s="6">
        <v>2E-3</v>
      </c>
      <c r="P164" s="6" t="s">
        <v>26</v>
      </c>
      <c r="R164" s="6">
        <v>2E-3</v>
      </c>
      <c r="S164" s="6" t="s">
        <v>26</v>
      </c>
      <c r="U164" s="6">
        <v>2E-3</v>
      </c>
      <c r="V164" s="6" t="s">
        <v>26</v>
      </c>
      <c r="X164" s="6">
        <v>2E-3</v>
      </c>
      <c r="Y164" s="6" t="s">
        <v>35</v>
      </c>
      <c r="AA164" s="6">
        <v>2E-3</v>
      </c>
      <c r="AB164" s="6" t="s">
        <v>35</v>
      </c>
      <c r="AD164" s="6">
        <v>2E-3</v>
      </c>
      <c r="AE164" s="6" t="s">
        <v>26</v>
      </c>
      <c r="AG164" s="6">
        <v>2E-3</v>
      </c>
      <c r="AH164" s="6" t="s">
        <v>26</v>
      </c>
      <c r="AJ164" s="29">
        <v>2E-3</v>
      </c>
      <c r="AK164" s="41" t="s">
        <v>35</v>
      </c>
      <c r="AM164" s="48">
        <v>2E-3</v>
      </c>
      <c r="AN164" s="41" t="s">
        <v>26</v>
      </c>
      <c r="AP164" s="6">
        <v>2E-3</v>
      </c>
      <c r="AQ164" s="6" t="s">
        <v>26</v>
      </c>
    </row>
    <row r="165" spans="2:43" ht="26" customHeight="1" x14ac:dyDescent="0.15">
      <c r="B165" s="67" t="s">
        <v>170</v>
      </c>
      <c r="C165" s="68"/>
      <c r="D165" s="99" t="str">
        <f t="shared" si="7"/>
        <v>No</v>
      </c>
      <c r="E165" s="109">
        <f t="shared" si="8"/>
        <v>4.0000000000000001E-3</v>
      </c>
      <c r="F165" s="101" t="s">
        <v>444</v>
      </c>
      <c r="G165" s="101" t="s">
        <v>444</v>
      </c>
      <c r="H165" s="101" t="s">
        <v>444</v>
      </c>
      <c r="I165" s="101" t="s">
        <v>444</v>
      </c>
      <c r="J165" s="101" t="s">
        <v>444</v>
      </c>
      <c r="K165" s="101" t="s">
        <v>444</v>
      </c>
      <c r="O165" s="6">
        <v>4.0000000000000001E-3</v>
      </c>
      <c r="P165" s="6" t="s">
        <v>26</v>
      </c>
      <c r="R165" s="6">
        <v>4.0000000000000001E-3</v>
      </c>
      <c r="S165" s="6" t="s">
        <v>26</v>
      </c>
      <c r="U165" s="6">
        <v>4.0000000000000001E-3</v>
      </c>
      <c r="V165" s="6" t="s">
        <v>26</v>
      </c>
      <c r="X165" s="6">
        <v>4.0000000000000001E-3</v>
      </c>
      <c r="Y165" s="6" t="s">
        <v>26</v>
      </c>
      <c r="AA165" s="6">
        <v>4.0000000000000001E-3</v>
      </c>
      <c r="AB165" s="6" t="s">
        <v>26</v>
      </c>
      <c r="AD165" s="6">
        <v>4.0000000000000001E-3</v>
      </c>
      <c r="AE165" s="6" t="s">
        <v>26</v>
      </c>
      <c r="AG165" s="6">
        <v>4.0000000000000001E-3</v>
      </c>
      <c r="AH165" s="6" t="s">
        <v>26</v>
      </c>
      <c r="AJ165" s="29">
        <v>4.0000000000000001E-3</v>
      </c>
      <c r="AK165" s="41" t="s">
        <v>35</v>
      </c>
      <c r="AM165" s="48">
        <v>4.0000000000000001E-3</v>
      </c>
      <c r="AN165" s="41" t="s">
        <v>26</v>
      </c>
      <c r="AP165" s="6">
        <v>4.0000000000000001E-3</v>
      </c>
      <c r="AQ165" s="6" t="s">
        <v>26</v>
      </c>
    </row>
    <row r="166" spans="2:43" ht="26" customHeight="1" x14ac:dyDescent="0.15">
      <c r="B166" s="67" t="s">
        <v>171</v>
      </c>
      <c r="C166" s="68"/>
      <c r="D166" s="99" t="str">
        <f t="shared" si="7"/>
        <v>No</v>
      </c>
      <c r="E166" s="109">
        <f t="shared" si="8"/>
        <v>8.0000000000000002E-3</v>
      </c>
      <c r="F166" s="101" t="s">
        <v>444</v>
      </c>
      <c r="G166" s="101" t="s">
        <v>444</v>
      </c>
      <c r="H166" s="101" t="s">
        <v>444</v>
      </c>
      <c r="I166" s="101" t="s">
        <v>444</v>
      </c>
      <c r="J166" s="101" t="s">
        <v>444</v>
      </c>
      <c r="K166" s="101" t="s">
        <v>444</v>
      </c>
      <c r="O166" s="6">
        <v>8.0000000000000002E-3</v>
      </c>
      <c r="P166" s="6" t="s">
        <v>26</v>
      </c>
      <c r="R166" s="6">
        <v>8.0000000000000002E-3</v>
      </c>
      <c r="S166" s="6" t="s">
        <v>26</v>
      </c>
      <c r="U166" s="6">
        <v>8.0000000000000002E-3</v>
      </c>
      <c r="V166" s="6" t="s">
        <v>26</v>
      </c>
      <c r="X166" s="6">
        <v>8.0000000000000002E-3</v>
      </c>
      <c r="Y166" s="6" t="s">
        <v>26</v>
      </c>
      <c r="AA166" s="6">
        <v>8.0000000000000002E-3</v>
      </c>
      <c r="AB166" s="6" t="s">
        <v>26</v>
      </c>
      <c r="AD166" s="6">
        <v>8.0000000000000002E-3</v>
      </c>
      <c r="AE166" s="6" t="s">
        <v>26</v>
      </c>
      <c r="AG166" s="6">
        <v>8.0000000000000002E-3</v>
      </c>
      <c r="AH166" s="6" t="s">
        <v>26</v>
      </c>
      <c r="AJ166" s="29">
        <v>8.0000000000000002E-3</v>
      </c>
      <c r="AK166" s="41" t="s">
        <v>35</v>
      </c>
      <c r="AM166" s="48">
        <v>8.0000000000000002E-3</v>
      </c>
      <c r="AN166" s="41" t="s">
        <v>26</v>
      </c>
      <c r="AP166" s="6">
        <v>8.0000000000000002E-3</v>
      </c>
      <c r="AQ166" s="6" t="s">
        <v>26</v>
      </c>
    </row>
    <row r="167" spans="2:43" ht="26" customHeight="1" x14ac:dyDescent="0.15">
      <c r="B167" s="67" t="s">
        <v>172</v>
      </c>
      <c r="C167" s="68"/>
      <c r="D167" s="99" t="str">
        <f t="shared" si="7"/>
        <v>No</v>
      </c>
      <c r="E167" s="109">
        <f t="shared" si="8"/>
        <v>2.3E-2</v>
      </c>
      <c r="F167" s="101" t="s">
        <v>444</v>
      </c>
      <c r="G167" s="101" t="s">
        <v>444</v>
      </c>
      <c r="H167" s="101" t="s">
        <v>444</v>
      </c>
      <c r="I167" s="101" t="s">
        <v>444</v>
      </c>
      <c r="J167" s="101" t="s">
        <v>444</v>
      </c>
      <c r="K167" s="101" t="s">
        <v>444</v>
      </c>
      <c r="O167" s="6">
        <v>2.3E-2</v>
      </c>
      <c r="P167" s="6" t="s">
        <v>26</v>
      </c>
      <c r="R167" s="6">
        <v>2.3E-2</v>
      </c>
      <c r="S167" s="6" t="s">
        <v>26</v>
      </c>
      <c r="U167" s="6">
        <v>2.3E-2</v>
      </c>
      <c r="V167" s="6" t="s">
        <v>26</v>
      </c>
      <c r="X167" s="6">
        <v>2.3E-2</v>
      </c>
      <c r="Y167" s="6" t="s">
        <v>26</v>
      </c>
      <c r="AA167" s="6">
        <v>2.3E-2</v>
      </c>
      <c r="AB167" s="6" t="s">
        <v>26</v>
      </c>
      <c r="AD167" s="6">
        <v>2.3E-2</v>
      </c>
      <c r="AE167" s="6" t="s">
        <v>26</v>
      </c>
      <c r="AG167" s="6">
        <v>2.3E-2</v>
      </c>
      <c r="AH167" s="6" t="s">
        <v>26</v>
      </c>
      <c r="AJ167" s="29">
        <v>2.3E-2</v>
      </c>
      <c r="AK167" s="41" t="s">
        <v>35</v>
      </c>
      <c r="AM167" s="48">
        <v>2.3E-2</v>
      </c>
      <c r="AN167" s="41" t="s">
        <v>26</v>
      </c>
      <c r="AP167" s="6">
        <v>2.3E-2</v>
      </c>
      <c r="AQ167" s="6" t="s">
        <v>26</v>
      </c>
    </row>
    <row r="168" spans="2:43" ht="26" customHeight="1" x14ac:dyDescent="0.15">
      <c r="B168" s="67" t="s">
        <v>173</v>
      </c>
      <c r="C168" s="68"/>
      <c r="D168" s="99" t="str">
        <f t="shared" si="7"/>
        <v>No</v>
      </c>
      <c r="E168" s="109">
        <f t="shared" si="8"/>
        <v>6.0000000000000001E-3</v>
      </c>
      <c r="F168" s="101" t="s">
        <v>444</v>
      </c>
      <c r="G168" s="101" t="s">
        <v>444</v>
      </c>
      <c r="H168" s="101" t="s">
        <v>444</v>
      </c>
      <c r="I168" s="101" t="s">
        <v>444</v>
      </c>
      <c r="J168" s="101" t="s">
        <v>444</v>
      </c>
      <c r="K168" s="101" t="s">
        <v>444</v>
      </c>
      <c r="O168" s="6">
        <v>6.0000000000000001E-3</v>
      </c>
      <c r="P168" s="6" t="s">
        <v>26</v>
      </c>
      <c r="R168" s="6">
        <v>6.0000000000000001E-3</v>
      </c>
      <c r="S168" s="6" t="s">
        <v>26</v>
      </c>
      <c r="U168" s="6">
        <v>6.0000000000000001E-3</v>
      </c>
      <c r="V168" s="6" t="s">
        <v>26</v>
      </c>
      <c r="X168" s="6">
        <v>6.0000000000000001E-3</v>
      </c>
      <c r="Y168" s="6" t="s">
        <v>26</v>
      </c>
      <c r="AA168" s="6">
        <v>6.0000000000000001E-3</v>
      </c>
      <c r="AB168" s="6" t="s">
        <v>26</v>
      </c>
      <c r="AD168" s="6">
        <v>6.0000000000000001E-3</v>
      </c>
      <c r="AE168" s="6" t="s">
        <v>26</v>
      </c>
      <c r="AG168" s="6">
        <v>6.0000000000000001E-3</v>
      </c>
      <c r="AH168" s="6" t="s">
        <v>26</v>
      </c>
      <c r="AJ168" s="29">
        <v>6.0000000000000001E-3</v>
      </c>
      <c r="AK168" s="41" t="s">
        <v>26</v>
      </c>
      <c r="AM168" s="48">
        <v>6.0000000000000001E-3</v>
      </c>
      <c r="AN168" s="41" t="s">
        <v>26</v>
      </c>
      <c r="AP168" s="6">
        <v>6.0000000000000001E-3</v>
      </c>
      <c r="AQ168" s="6" t="s">
        <v>26</v>
      </c>
    </row>
    <row r="169" spans="2:43" ht="26" customHeight="1" x14ac:dyDescent="0.15">
      <c r="B169" s="67" t="s">
        <v>174</v>
      </c>
      <c r="C169" s="68"/>
      <c r="D169" s="99" t="str">
        <f t="shared" si="7"/>
        <v>No</v>
      </c>
      <c r="E169" s="109">
        <f t="shared" si="8"/>
        <v>6.0000000000000001E-3</v>
      </c>
      <c r="F169" s="101" t="s">
        <v>444</v>
      </c>
      <c r="G169" s="101" t="s">
        <v>444</v>
      </c>
      <c r="H169" s="101" t="s">
        <v>444</v>
      </c>
      <c r="I169" s="101" t="s">
        <v>444</v>
      </c>
      <c r="J169" s="101" t="s">
        <v>444</v>
      </c>
      <c r="K169" s="101" t="s">
        <v>444</v>
      </c>
      <c r="O169" s="6">
        <v>6.0000000000000001E-3</v>
      </c>
      <c r="P169" s="6" t="s">
        <v>26</v>
      </c>
      <c r="R169" s="6">
        <v>6.0000000000000001E-3</v>
      </c>
      <c r="S169" s="6" t="s">
        <v>26</v>
      </c>
      <c r="U169" s="6">
        <v>6.0000000000000001E-3</v>
      </c>
      <c r="V169" s="6" t="s">
        <v>26</v>
      </c>
      <c r="X169" s="6">
        <v>6.0000000000000001E-3</v>
      </c>
      <c r="Y169" s="6" t="s">
        <v>26</v>
      </c>
      <c r="AA169" s="6">
        <v>6.0000000000000001E-3</v>
      </c>
      <c r="AB169" s="6" t="s">
        <v>26</v>
      </c>
      <c r="AD169" s="6">
        <v>6.0000000000000001E-3</v>
      </c>
      <c r="AE169" s="6" t="s">
        <v>26</v>
      </c>
      <c r="AG169" s="6">
        <v>6.0000000000000001E-3</v>
      </c>
      <c r="AH169" s="6" t="s">
        <v>26</v>
      </c>
      <c r="AJ169" s="29">
        <v>6.0000000000000001E-3</v>
      </c>
      <c r="AK169" s="41" t="s">
        <v>35</v>
      </c>
      <c r="AM169" s="48">
        <v>6.0000000000000001E-3</v>
      </c>
      <c r="AN169" s="41" t="s">
        <v>26</v>
      </c>
      <c r="AP169" s="6">
        <v>6.0000000000000001E-3</v>
      </c>
      <c r="AQ169" s="6" t="s">
        <v>26</v>
      </c>
    </row>
    <row r="170" spans="2:43" ht="26" customHeight="1" x14ac:dyDescent="0.15">
      <c r="B170" s="67" t="s">
        <v>175</v>
      </c>
      <c r="C170" s="68"/>
      <c r="D170" s="99" t="str">
        <f t="shared" si="7"/>
        <v>No</v>
      </c>
      <c r="E170" s="109">
        <f t="shared" si="8"/>
        <v>2.5000000000000001E-2</v>
      </c>
      <c r="F170" s="101" t="s">
        <v>444</v>
      </c>
      <c r="G170" s="101" t="s">
        <v>444</v>
      </c>
      <c r="H170" s="101" t="s">
        <v>444</v>
      </c>
      <c r="I170" s="101" t="s">
        <v>444</v>
      </c>
      <c r="J170" s="101" t="s">
        <v>444</v>
      </c>
      <c r="K170" s="101" t="s">
        <v>444</v>
      </c>
      <c r="O170" s="6">
        <v>2.5000000000000001E-2</v>
      </c>
      <c r="P170" s="6" t="s">
        <v>26</v>
      </c>
      <c r="R170" s="6">
        <v>2.5000000000000001E-2</v>
      </c>
      <c r="S170" s="6" t="s">
        <v>26</v>
      </c>
      <c r="U170" s="6">
        <v>2.5000000000000001E-2</v>
      </c>
      <c r="V170" s="6" t="s">
        <v>26</v>
      </c>
      <c r="X170" s="6">
        <v>2.5000000000000001E-2</v>
      </c>
      <c r="Y170" s="6" t="s">
        <v>26</v>
      </c>
      <c r="AA170" s="6">
        <v>2.5000000000000001E-2</v>
      </c>
      <c r="AB170" s="6" t="s">
        <v>26</v>
      </c>
      <c r="AD170" s="6">
        <v>2.5000000000000001E-2</v>
      </c>
      <c r="AE170" s="6" t="s">
        <v>26</v>
      </c>
      <c r="AG170" s="6">
        <v>2.5000000000000001E-2</v>
      </c>
      <c r="AH170" s="6" t="s">
        <v>26</v>
      </c>
      <c r="AJ170" s="29">
        <v>2.5000000000000001E-2</v>
      </c>
      <c r="AK170" s="41" t="s">
        <v>26</v>
      </c>
      <c r="AM170" s="48">
        <v>2.5000000000000001E-2</v>
      </c>
      <c r="AN170" s="41" t="s">
        <v>26</v>
      </c>
      <c r="AP170" s="6">
        <v>2.5000000000000001E-2</v>
      </c>
      <c r="AQ170" s="6" t="s">
        <v>26</v>
      </c>
    </row>
    <row r="171" spans="2:43" ht="26" customHeight="1" x14ac:dyDescent="0.15">
      <c r="B171" s="67" t="s">
        <v>176</v>
      </c>
      <c r="C171" s="68"/>
      <c r="D171" s="99" t="str">
        <f t="shared" si="7"/>
        <v>No</v>
      </c>
      <c r="E171" s="109">
        <f t="shared" si="8"/>
        <v>3.0000000000000001E-3</v>
      </c>
      <c r="F171" s="101" t="s">
        <v>444</v>
      </c>
      <c r="G171" s="101" t="s">
        <v>444</v>
      </c>
      <c r="H171" s="101" t="s">
        <v>444</v>
      </c>
      <c r="I171" s="101" t="s">
        <v>444</v>
      </c>
      <c r="J171" s="101" t="s">
        <v>444</v>
      </c>
      <c r="K171" s="101" t="s">
        <v>444</v>
      </c>
      <c r="O171" s="6">
        <v>3.0000000000000001E-3</v>
      </c>
      <c r="P171" s="6" t="s">
        <v>26</v>
      </c>
      <c r="R171" s="6">
        <v>3.0000000000000001E-3</v>
      </c>
      <c r="S171" s="6" t="s">
        <v>35</v>
      </c>
      <c r="U171" s="6">
        <v>3.0000000000000001E-3</v>
      </c>
      <c r="V171" s="6" t="s">
        <v>35</v>
      </c>
      <c r="X171" s="6">
        <v>3.0000000000000001E-3</v>
      </c>
      <c r="Y171" s="6" t="s">
        <v>35</v>
      </c>
      <c r="AA171" s="6">
        <v>3.0000000000000001E-3</v>
      </c>
      <c r="AB171" s="6" t="s">
        <v>35</v>
      </c>
      <c r="AD171" s="6">
        <v>3.0000000000000001E-3</v>
      </c>
      <c r="AE171" s="6" t="s">
        <v>26</v>
      </c>
      <c r="AG171" s="6">
        <v>3.0000000000000001E-3</v>
      </c>
      <c r="AH171" s="6" t="s">
        <v>35</v>
      </c>
      <c r="AJ171" s="29">
        <v>3.0000000000000001E-3</v>
      </c>
      <c r="AK171" s="41" t="s">
        <v>35</v>
      </c>
      <c r="AM171" s="48">
        <v>3.0000000000000001E-3</v>
      </c>
      <c r="AN171" s="41" t="s">
        <v>26</v>
      </c>
      <c r="AP171" s="6">
        <v>3.0000000000000001E-3</v>
      </c>
      <c r="AQ171" s="6" t="s">
        <v>26</v>
      </c>
    </row>
    <row r="172" spans="2:43" ht="26" customHeight="1" x14ac:dyDescent="0.15">
      <c r="B172" s="67" t="s">
        <v>177</v>
      </c>
      <c r="C172" s="68"/>
      <c r="D172" s="99" t="str">
        <f t="shared" si="7"/>
        <v>No</v>
      </c>
      <c r="E172" s="109">
        <f t="shared" si="8"/>
        <v>1.4E-2</v>
      </c>
      <c r="F172" s="101" t="s">
        <v>444</v>
      </c>
      <c r="G172" s="101" t="s">
        <v>444</v>
      </c>
      <c r="H172" s="101" t="s">
        <v>444</v>
      </c>
      <c r="I172" s="101" t="s">
        <v>444</v>
      </c>
      <c r="J172" s="101" t="s">
        <v>444</v>
      </c>
      <c r="K172" s="101" t="s">
        <v>444</v>
      </c>
      <c r="O172" s="6">
        <v>1.4E-2</v>
      </c>
      <c r="P172" s="6" t="s">
        <v>26</v>
      </c>
      <c r="R172" s="6">
        <v>1.4E-2</v>
      </c>
      <c r="S172" s="6" t="s">
        <v>26</v>
      </c>
      <c r="U172" s="6">
        <v>1.4E-2</v>
      </c>
      <c r="V172" s="6" t="s">
        <v>26</v>
      </c>
      <c r="X172" s="6">
        <v>1.4E-2</v>
      </c>
      <c r="Y172" s="6" t="s">
        <v>26</v>
      </c>
      <c r="AA172" s="6">
        <v>1.4E-2</v>
      </c>
      <c r="AB172" s="6" t="s">
        <v>26</v>
      </c>
      <c r="AD172" s="6">
        <v>1.4E-2</v>
      </c>
      <c r="AE172" s="6" t="s">
        <v>26</v>
      </c>
      <c r="AG172" s="6">
        <v>1.4E-2</v>
      </c>
      <c r="AH172" s="6" t="s">
        <v>26</v>
      </c>
      <c r="AJ172" s="29">
        <v>1.4E-2</v>
      </c>
      <c r="AK172" s="41" t="s">
        <v>35</v>
      </c>
      <c r="AM172" s="48">
        <v>1.4E-2</v>
      </c>
      <c r="AN172" s="41" t="s">
        <v>26</v>
      </c>
      <c r="AP172" s="6">
        <v>1.4E-2</v>
      </c>
      <c r="AQ172" s="6" t="s">
        <v>26</v>
      </c>
    </row>
    <row r="173" spans="2:43" ht="26" customHeight="1" x14ac:dyDescent="0.15">
      <c r="B173" s="67" t="s">
        <v>178</v>
      </c>
      <c r="C173" s="68"/>
      <c r="D173" s="99" t="str">
        <f t="shared" si="7"/>
        <v>No</v>
      </c>
      <c r="E173" s="109">
        <f t="shared" si="8"/>
        <v>8.0000000000000002E-3</v>
      </c>
      <c r="F173" s="101" t="s">
        <v>444</v>
      </c>
      <c r="G173" s="101" t="s">
        <v>444</v>
      </c>
      <c r="H173" s="101" t="s">
        <v>444</v>
      </c>
      <c r="I173" s="101" t="s">
        <v>444</v>
      </c>
      <c r="J173" s="101" t="s">
        <v>444</v>
      </c>
      <c r="K173" s="101" t="s">
        <v>444</v>
      </c>
      <c r="O173" s="6">
        <v>8.0000000000000002E-3</v>
      </c>
      <c r="P173" s="6" t="s">
        <v>26</v>
      </c>
      <c r="R173" s="6">
        <v>8.0000000000000002E-3</v>
      </c>
      <c r="S173" s="6" t="s">
        <v>26</v>
      </c>
      <c r="U173" s="6">
        <v>8.0000000000000002E-3</v>
      </c>
      <c r="V173" s="6" t="s">
        <v>26</v>
      </c>
      <c r="X173" s="6">
        <v>8.0000000000000002E-3</v>
      </c>
      <c r="Y173" s="6" t="s">
        <v>26</v>
      </c>
      <c r="AA173" s="6">
        <v>8.0000000000000002E-3</v>
      </c>
      <c r="AB173" s="6" t="s">
        <v>26</v>
      </c>
      <c r="AD173" s="6">
        <v>8.0000000000000002E-3</v>
      </c>
      <c r="AE173" s="6" t="s">
        <v>26</v>
      </c>
      <c r="AG173" s="6">
        <v>8.0000000000000002E-3</v>
      </c>
      <c r="AH173" s="6" t="s">
        <v>26</v>
      </c>
      <c r="AJ173" s="29">
        <v>8.0000000000000002E-3</v>
      </c>
      <c r="AK173" s="41" t="s">
        <v>35</v>
      </c>
      <c r="AM173" s="48">
        <v>8.0000000000000002E-3</v>
      </c>
      <c r="AN173" s="41" t="s">
        <v>26</v>
      </c>
      <c r="AP173" s="6">
        <v>8.0000000000000002E-3</v>
      </c>
      <c r="AQ173" s="6" t="s">
        <v>26</v>
      </c>
    </row>
    <row r="174" spans="2:43" ht="26" customHeight="1" x14ac:dyDescent="0.15">
      <c r="B174" s="67" t="s">
        <v>179</v>
      </c>
      <c r="C174" s="68"/>
      <c r="D174" s="99" t="str">
        <f t="shared" si="7"/>
        <v>No</v>
      </c>
      <c r="E174" s="109">
        <f t="shared" si="8"/>
        <v>4.0000000000000001E-3</v>
      </c>
      <c r="F174" s="101" t="s">
        <v>444</v>
      </c>
      <c r="G174" s="101" t="s">
        <v>444</v>
      </c>
      <c r="H174" s="101" t="s">
        <v>444</v>
      </c>
      <c r="I174" s="101" t="s">
        <v>444</v>
      </c>
      <c r="J174" s="101" t="s">
        <v>444</v>
      </c>
      <c r="K174" s="101" t="s">
        <v>444</v>
      </c>
      <c r="O174" s="6">
        <v>4.0000000000000001E-3</v>
      </c>
      <c r="P174" s="6" t="s">
        <v>26</v>
      </c>
      <c r="R174" s="6">
        <v>4.0000000000000001E-3</v>
      </c>
      <c r="S174" s="6" t="s">
        <v>26</v>
      </c>
      <c r="U174" s="6">
        <v>4.0000000000000001E-3</v>
      </c>
      <c r="V174" s="6" t="s">
        <v>26</v>
      </c>
      <c r="X174" s="6">
        <v>4.0000000000000001E-3</v>
      </c>
      <c r="Y174" s="6" t="s">
        <v>26</v>
      </c>
      <c r="AA174" s="6">
        <v>4.0000000000000001E-3</v>
      </c>
      <c r="AB174" s="6" t="s">
        <v>26</v>
      </c>
      <c r="AD174" s="6">
        <v>4.0000000000000001E-3</v>
      </c>
      <c r="AE174" s="6" t="s">
        <v>26</v>
      </c>
      <c r="AG174" s="6">
        <v>4.0000000000000001E-3</v>
      </c>
      <c r="AH174" s="6" t="s">
        <v>26</v>
      </c>
      <c r="AJ174" s="29">
        <v>4.0000000000000001E-3</v>
      </c>
      <c r="AK174" s="41" t="s">
        <v>35</v>
      </c>
      <c r="AM174" s="48">
        <v>4.0000000000000001E-3</v>
      </c>
      <c r="AN174" s="41" t="s">
        <v>26</v>
      </c>
      <c r="AP174" s="6">
        <v>4.0000000000000001E-3</v>
      </c>
      <c r="AQ174" s="6" t="s">
        <v>26</v>
      </c>
    </row>
    <row r="175" spans="2:43" ht="26" customHeight="1" x14ac:dyDescent="0.15">
      <c r="B175" s="67" t="s">
        <v>180</v>
      </c>
      <c r="C175" s="68"/>
      <c r="D175" s="99" t="str">
        <f t="shared" si="7"/>
        <v>No</v>
      </c>
      <c r="E175" s="109">
        <f t="shared" si="8"/>
        <v>3.5999999999999997E-2</v>
      </c>
      <c r="F175" s="101" t="s">
        <v>444</v>
      </c>
      <c r="G175" s="101" t="s">
        <v>444</v>
      </c>
      <c r="H175" s="101" t="s">
        <v>444</v>
      </c>
      <c r="I175" s="101" t="s">
        <v>444</v>
      </c>
      <c r="J175" s="101" t="s">
        <v>444</v>
      </c>
      <c r="K175" s="101" t="s">
        <v>444</v>
      </c>
      <c r="O175" s="6">
        <v>3.5999999999999997E-2</v>
      </c>
      <c r="P175" s="6" t="s">
        <v>26</v>
      </c>
      <c r="R175" s="6">
        <v>3.5999999999999997E-2</v>
      </c>
      <c r="S175" s="6" t="s">
        <v>26</v>
      </c>
      <c r="U175" s="6">
        <v>3.5999999999999997E-2</v>
      </c>
      <c r="V175" s="6" t="s">
        <v>26</v>
      </c>
      <c r="X175" s="6">
        <v>3.5999999999999997E-2</v>
      </c>
      <c r="Y175" s="6" t="s">
        <v>26</v>
      </c>
      <c r="AA175" s="6">
        <v>3.5999999999999997E-2</v>
      </c>
      <c r="AB175" s="6" t="s">
        <v>26</v>
      </c>
      <c r="AD175" s="6">
        <v>3.5999999999999997E-2</v>
      </c>
      <c r="AE175" s="6" t="s">
        <v>26</v>
      </c>
      <c r="AG175" s="6">
        <v>3.5999999999999997E-2</v>
      </c>
      <c r="AH175" s="6" t="s">
        <v>26</v>
      </c>
      <c r="AJ175" s="29">
        <v>3.5999999999999997E-2</v>
      </c>
      <c r="AK175" s="41" t="s">
        <v>35</v>
      </c>
      <c r="AM175" s="48">
        <v>3.5999999999999997E-2</v>
      </c>
      <c r="AN175" s="41" t="s">
        <v>26</v>
      </c>
      <c r="AP175" s="6">
        <v>3.5999999999999997E-2</v>
      </c>
      <c r="AQ175" s="6" t="s">
        <v>26</v>
      </c>
    </row>
    <row r="176" spans="2:43" ht="26" customHeight="1" x14ac:dyDescent="0.15">
      <c r="B176" s="67" t="s">
        <v>181</v>
      </c>
      <c r="C176" s="68"/>
      <c r="D176" s="99" t="str">
        <f t="shared" si="7"/>
        <v>No</v>
      </c>
      <c r="E176" s="109">
        <f t="shared" si="8"/>
        <v>3.5000000000000003E-2</v>
      </c>
      <c r="F176" s="101" t="s">
        <v>444</v>
      </c>
      <c r="G176" s="101" t="s">
        <v>444</v>
      </c>
      <c r="H176" s="101" t="s">
        <v>444</v>
      </c>
      <c r="I176" s="101" t="s">
        <v>444</v>
      </c>
      <c r="J176" s="101" t="s">
        <v>444</v>
      </c>
      <c r="K176" s="101" t="s">
        <v>444</v>
      </c>
      <c r="O176" s="6">
        <v>3.5000000000000003E-2</v>
      </c>
      <c r="P176" s="6" t="s">
        <v>26</v>
      </c>
      <c r="R176" s="6">
        <v>3.5000000000000003E-2</v>
      </c>
      <c r="S176" s="6" t="s">
        <v>26</v>
      </c>
      <c r="U176" s="6">
        <v>3.5000000000000003E-2</v>
      </c>
      <c r="V176" s="6" t="s">
        <v>26</v>
      </c>
      <c r="X176" s="6">
        <v>3.5000000000000003E-2</v>
      </c>
      <c r="Y176" s="6" t="s">
        <v>26</v>
      </c>
      <c r="AA176" s="6">
        <v>3.5000000000000003E-2</v>
      </c>
      <c r="AB176" s="6" t="s">
        <v>26</v>
      </c>
      <c r="AD176" s="6">
        <v>3.5000000000000003E-2</v>
      </c>
      <c r="AE176" s="6" t="s">
        <v>26</v>
      </c>
      <c r="AG176" s="6">
        <v>3.5000000000000003E-2</v>
      </c>
      <c r="AH176" s="6" t="s">
        <v>26</v>
      </c>
      <c r="AJ176" s="29">
        <v>3.5000000000000003E-2</v>
      </c>
      <c r="AK176" s="41" t="s">
        <v>26</v>
      </c>
      <c r="AM176" s="48">
        <v>3.5000000000000003E-2</v>
      </c>
      <c r="AN176" s="41" t="s">
        <v>26</v>
      </c>
      <c r="AP176" s="6">
        <v>3.5000000000000003E-2</v>
      </c>
      <c r="AQ176" s="6" t="s">
        <v>26</v>
      </c>
    </row>
    <row r="177" spans="2:43" ht="26" customHeight="1" x14ac:dyDescent="0.15">
      <c r="B177" s="67" t="s">
        <v>182</v>
      </c>
      <c r="C177" s="68"/>
      <c r="D177" s="99" t="str">
        <f t="shared" si="7"/>
        <v>No</v>
      </c>
      <c r="E177" s="109">
        <f t="shared" si="8"/>
        <v>0.14000000000000001</v>
      </c>
      <c r="F177" s="101" t="s">
        <v>444</v>
      </c>
      <c r="G177" s="101" t="s">
        <v>444</v>
      </c>
      <c r="H177" s="101" t="s">
        <v>444</v>
      </c>
      <c r="I177" s="101" t="s">
        <v>444</v>
      </c>
      <c r="J177" s="101" t="s">
        <v>444</v>
      </c>
      <c r="K177" s="101" t="s">
        <v>444</v>
      </c>
      <c r="O177" s="6">
        <v>0.14000000000000001</v>
      </c>
      <c r="P177" s="6" t="s">
        <v>26</v>
      </c>
      <c r="R177" s="6">
        <v>0.14000000000000001</v>
      </c>
      <c r="S177" s="6" t="s">
        <v>26</v>
      </c>
      <c r="U177" s="6">
        <v>0.14000000000000001</v>
      </c>
      <c r="V177" s="6" t="s">
        <v>26</v>
      </c>
      <c r="X177" s="6">
        <v>0.14000000000000001</v>
      </c>
      <c r="Y177" s="6" t="s">
        <v>26</v>
      </c>
      <c r="AA177" s="6">
        <v>0.14000000000000001</v>
      </c>
      <c r="AB177" s="6" t="s">
        <v>26</v>
      </c>
      <c r="AD177" s="6">
        <v>0.14000000000000001</v>
      </c>
      <c r="AE177" s="6" t="s">
        <v>26</v>
      </c>
      <c r="AG177" s="6">
        <v>0.14000000000000001</v>
      </c>
      <c r="AH177" s="6" t="s">
        <v>26</v>
      </c>
      <c r="AJ177" s="29">
        <v>0.14000000000000001</v>
      </c>
      <c r="AK177" s="41" t="s">
        <v>26</v>
      </c>
      <c r="AM177" s="48">
        <v>0.14000000000000001</v>
      </c>
      <c r="AN177" s="41" t="s">
        <v>26</v>
      </c>
      <c r="AP177" s="6">
        <v>0.14000000000000001</v>
      </c>
      <c r="AQ177" s="6" t="s">
        <v>26</v>
      </c>
    </row>
    <row r="178" spans="2:43" ht="26" customHeight="1" x14ac:dyDescent="0.15">
      <c r="B178" s="67" t="s">
        <v>183</v>
      </c>
      <c r="C178" s="68"/>
      <c r="D178" s="99" t="str">
        <f t="shared" si="7"/>
        <v>No</v>
      </c>
      <c r="E178" s="109">
        <f t="shared" si="8"/>
        <v>0.14000000000000001</v>
      </c>
      <c r="F178" s="101" t="s">
        <v>444</v>
      </c>
      <c r="G178" s="101" t="s">
        <v>444</v>
      </c>
      <c r="H178" s="101" t="s">
        <v>444</v>
      </c>
      <c r="I178" s="101" t="s">
        <v>444</v>
      </c>
      <c r="J178" s="101" t="s">
        <v>444</v>
      </c>
      <c r="K178" s="101" t="s">
        <v>444</v>
      </c>
      <c r="O178" s="6">
        <v>0.14000000000000001</v>
      </c>
      <c r="P178" s="6" t="s">
        <v>26</v>
      </c>
      <c r="R178" s="6">
        <v>0.14000000000000001</v>
      </c>
      <c r="S178" s="6" t="s">
        <v>26</v>
      </c>
      <c r="U178" s="6">
        <v>0.14000000000000001</v>
      </c>
      <c r="V178" s="6" t="s">
        <v>26</v>
      </c>
      <c r="X178" s="6">
        <v>0.14000000000000001</v>
      </c>
      <c r="Y178" s="6" t="s">
        <v>26</v>
      </c>
      <c r="AA178" s="6">
        <v>0.14000000000000001</v>
      </c>
      <c r="AB178" s="6" t="s">
        <v>26</v>
      </c>
      <c r="AD178" s="6">
        <v>0.14000000000000001</v>
      </c>
      <c r="AE178" s="6" t="s">
        <v>26</v>
      </c>
      <c r="AG178" s="6">
        <v>0.14000000000000001</v>
      </c>
      <c r="AH178" s="6" t="s">
        <v>26</v>
      </c>
      <c r="AJ178" s="29">
        <v>0.14000000000000001</v>
      </c>
      <c r="AK178" s="41" t="s">
        <v>26</v>
      </c>
      <c r="AM178" s="48">
        <v>0.14000000000000001</v>
      </c>
      <c r="AN178" s="41" t="s">
        <v>26</v>
      </c>
      <c r="AP178" s="6">
        <v>0.14000000000000001</v>
      </c>
      <c r="AQ178" s="6" t="s">
        <v>26</v>
      </c>
    </row>
    <row r="179" spans="2:43" ht="26" customHeight="1" x14ac:dyDescent="0.15">
      <c r="B179" s="67" t="s">
        <v>184</v>
      </c>
      <c r="C179" s="68"/>
      <c r="D179" s="99" t="str">
        <f t="shared" si="7"/>
        <v>No</v>
      </c>
      <c r="E179" s="109">
        <f t="shared" si="8"/>
        <v>0.14000000000000001</v>
      </c>
      <c r="F179" s="101" t="s">
        <v>444</v>
      </c>
      <c r="G179" s="101" t="s">
        <v>444</v>
      </c>
      <c r="H179" s="101" t="s">
        <v>444</v>
      </c>
      <c r="I179" s="101" t="s">
        <v>444</v>
      </c>
      <c r="J179" s="101" t="s">
        <v>444</v>
      </c>
      <c r="K179" s="101" t="s">
        <v>444</v>
      </c>
      <c r="O179" s="6">
        <v>0.14000000000000001</v>
      </c>
      <c r="P179" s="6" t="s">
        <v>26</v>
      </c>
      <c r="R179" s="6">
        <v>0.14000000000000001</v>
      </c>
      <c r="S179" s="6" t="s">
        <v>26</v>
      </c>
      <c r="U179" s="6">
        <v>0.14000000000000001</v>
      </c>
      <c r="V179" s="6" t="s">
        <v>26</v>
      </c>
      <c r="X179" s="6">
        <v>0.14000000000000001</v>
      </c>
      <c r="Y179" s="6" t="s">
        <v>26</v>
      </c>
      <c r="AA179" s="6">
        <v>0.14000000000000001</v>
      </c>
      <c r="AB179" s="6" t="s">
        <v>26</v>
      </c>
      <c r="AD179" s="6">
        <v>0.14000000000000001</v>
      </c>
      <c r="AE179" s="6" t="s">
        <v>26</v>
      </c>
      <c r="AG179" s="6">
        <v>0.14000000000000001</v>
      </c>
      <c r="AH179" s="6" t="s">
        <v>26</v>
      </c>
      <c r="AJ179" s="29">
        <v>0.14000000000000001</v>
      </c>
      <c r="AK179" s="41" t="s">
        <v>26</v>
      </c>
      <c r="AM179" s="48">
        <v>0.14000000000000001</v>
      </c>
      <c r="AN179" s="41" t="s">
        <v>26</v>
      </c>
      <c r="AP179" s="6">
        <v>0.14000000000000001</v>
      </c>
      <c r="AQ179" s="6" t="s">
        <v>26</v>
      </c>
    </row>
    <row r="180" spans="2:43" ht="26" customHeight="1" x14ac:dyDescent="0.15">
      <c r="B180" s="67" t="s">
        <v>185</v>
      </c>
      <c r="C180" s="68"/>
      <c r="D180" s="99" t="str">
        <f t="shared" si="7"/>
        <v>No</v>
      </c>
      <c r="E180" s="109">
        <f t="shared" si="8"/>
        <v>0.14000000000000001</v>
      </c>
      <c r="F180" s="101" t="s">
        <v>444</v>
      </c>
      <c r="G180" s="101" t="s">
        <v>444</v>
      </c>
      <c r="H180" s="101" t="s">
        <v>444</v>
      </c>
      <c r="I180" s="101" t="s">
        <v>444</v>
      </c>
      <c r="J180" s="101" t="s">
        <v>444</v>
      </c>
      <c r="K180" s="101" t="s">
        <v>444</v>
      </c>
      <c r="O180" s="6">
        <v>0.14000000000000001</v>
      </c>
      <c r="P180" s="6" t="s">
        <v>26</v>
      </c>
      <c r="R180" s="6">
        <v>0.14000000000000001</v>
      </c>
      <c r="S180" s="6" t="s">
        <v>26</v>
      </c>
      <c r="U180" s="6">
        <v>0.14000000000000001</v>
      </c>
      <c r="V180" s="6" t="s">
        <v>26</v>
      </c>
      <c r="X180" s="6">
        <v>0.14000000000000001</v>
      </c>
      <c r="Y180" s="6" t="s">
        <v>26</v>
      </c>
      <c r="AA180" s="6">
        <v>0.14000000000000001</v>
      </c>
      <c r="AB180" s="6" t="s">
        <v>26</v>
      </c>
      <c r="AD180" s="6">
        <v>0.14000000000000001</v>
      </c>
      <c r="AE180" s="6" t="s">
        <v>26</v>
      </c>
      <c r="AG180" s="6">
        <v>0.14000000000000001</v>
      </c>
      <c r="AH180" s="6" t="s">
        <v>26</v>
      </c>
      <c r="AJ180" s="29">
        <v>0.14000000000000001</v>
      </c>
      <c r="AK180" s="41" t="s">
        <v>26</v>
      </c>
      <c r="AM180" s="48">
        <v>0.14000000000000001</v>
      </c>
      <c r="AN180" s="41" t="s">
        <v>26</v>
      </c>
      <c r="AP180" s="6">
        <v>0.14000000000000001</v>
      </c>
      <c r="AQ180" s="6" t="s">
        <v>26</v>
      </c>
    </row>
    <row r="181" spans="2:43" ht="26" customHeight="1" x14ac:dyDescent="0.15">
      <c r="B181" s="67" t="s">
        <v>186</v>
      </c>
      <c r="C181" s="68"/>
      <c r="D181" s="99" t="str">
        <f t="shared" si="7"/>
        <v>No</v>
      </c>
      <c r="E181" s="109">
        <f t="shared" si="8"/>
        <v>0.14000000000000001</v>
      </c>
      <c r="F181" s="101" t="s">
        <v>444</v>
      </c>
      <c r="G181" s="101" t="s">
        <v>444</v>
      </c>
      <c r="H181" s="101" t="s">
        <v>444</v>
      </c>
      <c r="I181" s="101" t="s">
        <v>444</v>
      </c>
      <c r="J181" s="101" t="s">
        <v>444</v>
      </c>
      <c r="K181" s="101" t="s">
        <v>444</v>
      </c>
      <c r="O181" s="6">
        <v>0.14000000000000001</v>
      </c>
      <c r="P181" s="6" t="s">
        <v>26</v>
      </c>
      <c r="R181" s="6">
        <v>0.14000000000000001</v>
      </c>
      <c r="S181" s="6" t="s">
        <v>26</v>
      </c>
      <c r="U181" s="6">
        <v>0.14000000000000001</v>
      </c>
      <c r="V181" s="6" t="s">
        <v>26</v>
      </c>
      <c r="X181" s="6">
        <v>0.14000000000000001</v>
      </c>
      <c r="Y181" s="6" t="s">
        <v>26</v>
      </c>
      <c r="AA181" s="6">
        <v>0.14000000000000001</v>
      </c>
      <c r="AB181" s="6" t="s">
        <v>26</v>
      </c>
      <c r="AD181" s="6">
        <v>0.14000000000000001</v>
      </c>
      <c r="AE181" s="6" t="s">
        <v>26</v>
      </c>
      <c r="AG181" s="6">
        <v>0.14000000000000001</v>
      </c>
      <c r="AH181" s="6" t="s">
        <v>26</v>
      </c>
      <c r="AJ181" s="29">
        <v>0.14000000000000001</v>
      </c>
      <c r="AK181" s="41" t="s">
        <v>26</v>
      </c>
      <c r="AM181" s="48">
        <v>0.14000000000000001</v>
      </c>
      <c r="AN181" s="41" t="s">
        <v>26</v>
      </c>
      <c r="AP181" s="6">
        <v>0.14000000000000001</v>
      </c>
      <c r="AQ181" s="6" t="s">
        <v>26</v>
      </c>
    </row>
    <row r="182" spans="2:43" ht="26" customHeight="1" x14ac:dyDescent="0.15">
      <c r="B182" s="67" t="s">
        <v>187</v>
      </c>
      <c r="C182" s="68"/>
      <c r="D182" s="99" t="str">
        <f t="shared" si="7"/>
        <v>No</v>
      </c>
      <c r="E182" s="109">
        <f t="shared" si="8"/>
        <v>6.9000000000000006E-2</v>
      </c>
      <c r="F182" s="101" t="s">
        <v>444</v>
      </c>
      <c r="G182" s="101" t="s">
        <v>444</v>
      </c>
      <c r="H182" s="101" t="s">
        <v>444</v>
      </c>
      <c r="I182" s="101" t="s">
        <v>444</v>
      </c>
      <c r="J182" s="101" t="s">
        <v>444</v>
      </c>
      <c r="K182" s="101" t="s">
        <v>444</v>
      </c>
      <c r="O182" s="6">
        <v>6.9000000000000006E-2</v>
      </c>
      <c r="P182" s="6" t="s">
        <v>26</v>
      </c>
      <c r="R182" s="6">
        <v>6.9000000000000006E-2</v>
      </c>
      <c r="S182" s="6" t="s">
        <v>26</v>
      </c>
      <c r="U182" s="6">
        <v>6.9000000000000006E-2</v>
      </c>
      <c r="V182" s="6" t="s">
        <v>26</v>
      </c>
      <c r="X182" s="6">
        <v>6.9000000000000006E-2</v>
      </c>
      <c r="Y182" s="6" t="s">
        <v>26</v>
      </c>
      <c r="AA182" s="6">
        <v>6.9000000000000006E-2</v>
      </c>
      <c r="AB182" s="6" t="s">
        <v>26</v>
      </c>
      <c r="AD182" s="6">
        <v>6.9000000000000006E-2</v>
      </c>
      <c r="AE182" s="6" t="s">
        <v>26</v>
      </c>
      <c r="AG182" s="6">
        <v>6.9000000000000006E-2</v>
      </c>
      <c r="AH182" s="6" t="s">
        <v>26</v>
      </c>
      <c r="AJ182" s="29">
        <v>6.9000000000000006E-2</v>
      </c>
      <c r="AK182" s="41" t="s">
        <v>26</v>
      </c>
      <c r="AM182" s="48">
        <v>6.9000000000000006E-2</v>
      </c>
      <c r="AN182" s="41" t="s">
        <v>26</v>
      </c>
      <c r="AP182" s="6">
        <v>6.9000000000000006E-2</v>
      </c>
      <c r="AQ182" s="6" t="s">
        <v>26</v>
      </c>
    </row>
    <row r="183" spans="2:43" ht="26" customHeight="1" x14ac:dyDescent="0.15">
      <c r="B183" s="67" t="s">
        <v>188</v>
      </c>
      <c r="C183" s="68"/>
      <c r="D183" s="99" t="str">
        <f t="shared" si="7"/>
        <v>No</v>
      </c>
      <c r="E183" s="109">
        <f t="shared" si="8"/>
        <v>6.9000000000000006E-2</v>
      </c>
      <c r="F183" s="101" t="s">
        <v>444</v>
      </c>
      <c r="G183" s="101" t="s">
        <v>444</v>
      </c>
      <c r="H183" s="101" t="s">
        <v>444</v>
      </c>
      <c r="I183" s="101" t="s">
        <v>444</v>
      </c>
      <c r="J183" s="101" t="s">
        <v>444</v>
      </c>
      <c r="K183" s="101" t="s">
        <v>444</v>
      </c>
      <c r="O183" s="6">
        <v>6.9000000000000006E-2</v>
      </c>
      <c r="P183" s="6" t="s">
        <v>26</v>
      </c>
      <c r="R183" s="6">
        <v>6.9000000000000006E-2</v>
      </c>
      <c r="S183" s="6" t="s">
        <v>26</v>
      </c>
      <c r="U183" s="6">
        <v>6.9000000000000006E-2</v>
      </c>
      <c r="V183" s="6" t="s">
        <v>26</v>
      </c>
      <c r="X183" s="6">
        <v>6.9000000000000006E-2</v>
      </c>
      <c r="Y183" s="6" t="s">
        <v>26</v>
      </c>
      <c r="AA183" s="6">
        <v>6.9000000000000006E-2</v>
      </c>
      <c r="AB183" s="6" t="s">
        <v>26</v>
      </c>
      <c r="AD183" s="6">
        <v>6.9000000000000006E-2</v>
      </c>
      <c r="AE183" s="6" t="s">
        <v>26</v>
      </c>
      <c r="AG183" s="6">
        <v>6.9000000000000006E-2</v>
      </c>
      <c r="AH183" s="6" t="s">
        <v>26</v>
      </c>
      <c r="AJ183" s="29">
        <v>6.9000000000000006E-2</v>
      </c>
      <c r="AK183" s="41" t="s">
        <v>26</v>
      </c>
      <c r="AM183" s="48">
        <v>6.9000000000000006E-2</v>
      </c>
      <c r="AN183" s="41" t="s">
        <v>26</v>
      </c>
      <c r="AP183" s="6">
        <v>6.9000000000000006E-2</v>
      </c>
      <c r="AQ183" s="6" t="s">
        <v>26</v>
      </c>
    </row>
    <row r="184" spans="2:43" ht="26" customHeight="1" x14ac:dyDescent="0.15">
      <c r="B184" s="67" t="s">
        <v>189</v>
      </c>
      <c r="C184" s="68"/>
      <c r="D184" s="99" t="str">
        <f t="shared" si="7"/>
        <v>No</v>
      </c>
      <c r="E184" s="109">
        <f t="shared" si="8"/>
        <v>6.9000000000000006E-2</v>
      </c>
      <c r="F184" s="101" t="s">
        <v>444</v>
      </c>
      <c r="G184" s="101" t="s">
        <v>444</v>
      </c>
      <c r="H184" s="101" t="s">
        <v>444</v>
      </c>
      <c r="I184" s="101" t="s">
        <v>444</v>
      </c>
      <c r="J184" s="101" t="s">
        <v>444</v>
      </c>
      <c r="K184" s="101" t="s">
        <v>444</v>
      </c>
      <c r="O184" s="6">
        <v>6.9000000000000006E-2</v>
      </c>
      <c r="P184" s="6" t="s">
        <v>26</v>
      </c>
      <c r="R184" s="6">
        <v>6.9000000000000006E-2</v>
      </c>
      <c r="S184" s="6" t="s">
        <v>26</v>
      </c>
      <c r="U184" s="6">
        <v>6.9000000000000006E-2</v>
      </c>
      <c r="V184" s="6" t="s">
        <v>26</v>
      </c>
      <c r="X184" s="6">
        <v>6.9000000000000006E-2</v>
      </c>
      <c r="Y184" s="6" t="s">
        <v>26</v>
      </c>
      <c r="AA184" s="6">
        <v>6.9000000000000006E-2</v>
      </c>
      <c r="AB184" s="6" t="s">
        <v>26</v>
      </c>
      <c r="AD184" s="6">
        <v>6.9000000000000006E-2</v>
      </c>
      <c r="AE184" s="27" t="s">
        <v>26</v>
      </c>
      <c r="AG184" s="6">
        <v>6.9000000000000006E-2</v>
      </c>
      <c r="AH184" s="6" t="s">
        <v>26</v>
      </c>
      <c r="AJ184" s="29">
        <v>6.9000000000000006E-2</v>
      </c>
      <c r="AK184" s="41" t="s">
        <v>26</v>
      </c>
      <c r="AM184" s="48">
        <v>6.9000000000000006E-2</v>
      </c>
      <c r="AN184" s="41" t="s">
        <v>26</v>
      </c>
      <c r="AP184" s="6">
        <v>6.9000000000000006E-2</v>
      </c>
      <c r="AQ184" s="6" t="s">
        <v>26</v>
      </c>
    </row>
    <row r="185" spans="2:43" ht="26" customHeight="1" x14ac:dyDescent="0.15">
      <c r="B185" s="67" t="s">
        <v>190</v>
      </c>
      <c r="C185" s="68"/>
      <c r="D185" s="99" t="str">
        <f t="shared" si="7"/>
        <v>No</v>
      </c>
      <c r="E185" s="110">
        <f t="shared" si="8"/>
        <v>6.9000000000000006E-2</v>
      </c>
      <c r="F185" s="105" t="s">
        <v>444</v>
      </c>
      <c r="G185" s="105" t="s">
        <v>444</v>
      </c>
      <c r="H185" s="105" t="s">
        <v>444</v>
      </c>
      <c r="I185" s="105" t="s">
        <v>444</v>
      </c>
      <c r="J185" s="105" t="s">
        <v>444</v>
      </c>
      <c r="K185" s="105" t="s">
        <v>444</v>
      </c>
      <c r="O185" s="6">
        <v>6.9000000000000006E-2</v>
      </c>
      <c r="P185" s="6" t="s">
        <v>26</v>
      </c>
      <c r="R185" s="6">
        <v>6.9000000000000006E-2</v>
      </c>
      <c r="S185" s="6" t="s">
        <v>26</v>
      </c>
      <c r="U185" s="6">
        <v>6.9000000000000006E-2</v>
      </c>
      <c r="V185" s="6" t="s">
        <v>26</v>
      </c>
      <c r="X185" s="6">
        <v>6.9000000000000006E-2</v>
      </c>
      <c r="Y185" s="6" t="s">
        <v>26</v>
      </c>
      <c r="AA185" s="6">
        <v>6.9000000000000006E-2</v>
      </c>
      <c r="AB185" s="6" t="s">
        <v>26</v>
      </c>
      <c r="AD185" s="14">
        <v>6.9000000000000006E-2</v>
      </c>
      <c r="AE185" s="113"/>
      <c r="AG185" s="6">
        <v>6.9000000000000006E-2</v>
      </c>
      <c r="AH185" s="6" t="s">
        <v>26</v>
      </c>
      <c r="AJ185" s="30">
        <v>6.9000000000000006E-2</v>
      </c>
      <c r="AK185" s="42" t="s">
        <v>26</v>
      </c>
      <c r="AM185" s="49">
        <v>6.9000000000000006E-2</v>
      </c>
      <c r="AN185" s="42" t="s">
        <v>26</v>
      </c>
      <c r="AP185" s="6">
        <v>6.9000000000000006E-2</v>
      </c>
      <c r="AQ185" s="6" t="s">
        <v>26</v>
      </c>
    </row>
    <row r="186" spans="2:43" ht="18" customHeight="1" x14ac:dyDescent="0.2">
      <c r="B186"/>
      <c r="C186"/>
      <c r="D186"/>
      <c r="E186"/>
      <c r="F186"/>
      <c r="G186"/>
      <c r="H186"/>
      <c r="I186"/>
      <c r="J186"/>
      <c r="K186"/>
      <c r="AJ186" s="47"/>
      <c r="AK186" s="47"/>
      <c r="AM186" s="47"/>
      <c r="AN186" s="47"/>
    </row>
    <row r="187" spans="2:43" ht="18" customHeight="1" x14ac:dyDescent="0.2">
      <c r="B187"/>
      <c r="C187"/>
      <c r="D187"/>
      <c r="E187"/>
      <c r="F187"/>
      <c r="G187"/>
      <c r="H187"/>
      <c r="I187"/>
      <c r="J187"/>
      <c r="K187"/>
      <c r="M187" s="84" t="s">
        <v>3</v>
      </c>
      <c r="O187" s="136" t="s">
        <v>4</v>
      </c>
      <c r="P187" s="137"/>
      <c r="R187" s="10" t="s">
        <v>191</v>
      </c>
      <c r="S187" s="11"/>
      <c r="U187" s="10" t="s">
        <v>192</v>
      </c>
      <c r="V187" s="11"/>
      <c r="X187" s="136" t="s">
        <v>330</v>
      </c>
      <c r="Y187" s="137"/>
      <c r="AA187" s="73" t="s">
        <v>330</v>
      </c>
      <c r="AB187" s="74"/>
      <c r="AD187" s="10" t="s">
        <v>352</v>
      </c>
      <c r="AE187" s="11"/>
      <c r="AG187" s="136" t="s">
        <v>372</v>
      </c>
      <c r="AH187" s="137"/>
      <c r="AJ187" s="153" t="s">
        <v>391</v>
      </c>
      <c r="AK187" s="154"/>
      <c r="AM187" s="153" t="s">
        <v>408</v>
      </c>
      <c r="AN187" s="154"/>
      <c r="AP187" s="136" t="s">
        <v>426</v>
      </c>
      <c r="AQ187" s="137"/>
    </row>
    <row r="188" spans="2:43" ht="18" customHeight="1" x14ac:dyDescent="0.2">
      <c r="B188"/>
      <c r="C188"/>
      <c r="D188"/>
      <c r="E188"/>
      <c r="F188"/>
      <c r="G188"/>
      <c r="H188"/>
      <c r="I188"/>
      <c r="J188"/>
      <c r="K188"/>
      <c r="M188" s="84" t="s">
        <v>7</v>
      </c>
      <c r="O188" s="136" t="s">
        <v>8</v>
      </c>
      <c r="P188" s="137"/>
      <c r="R188" s="10" t="s">
        <v>193</v>
      </c>
      <c r="S188" s="11"/>
      <c r="U188" s="10" t="s">
        <v>194</v>
      </c>
      <c r="V188" s="11"/>
      <c r="X188" s="136" t="s">
        <v>331</v>
      </c>
      <c r="Y188" s="137"/>
      <c r="AA188" s="76" t="s">
        <v>331</v>
      </c>
      <c r="AB188" s="72"/>
      <c r="AD188" s="10" t="s">
        <v>353</v>
      </c>
      <c r="AE188" s="11"/>
      <c r="AG188" s="136" t="s">
        <v>373</v>
      </c>
      <c r="AH188" s="137"/>
      <c r="AJ188" s="153" t="s">
        <v>392</v>
      </c>
      <c r="AK188" s="154"/>
      <c r="AM188" s="153" t="s">
        <v>409</v>
      </c>
      <c r="AN188" s="154"/>
      <c r="AP188" s="136" t="s">
        <v>427</v>
      </c>
      <c r="AQ188" s="137"/>
    </row>
    <row r="189" spans="2:43" ht="18" customHeight="1" x14ac:dyDescent="0.2">
      <c r="B189"/>
      <c r="C189"/>
      <c r="D189"/>
      <c r="E189"/>
      <c r="F189"/>
      <c r="G189"/>
      <c r="H189"/>
      <c r="I189"/>
      <c r="J189"/>
      <c r="K189"/>
      <c r="M189" s="84" t="s">
        <v>11</v>
      </c>
      <c r="O189" s="136" t="s">
        <v>12</v>
      </c>
      <c r="P189" s="137"/>
      <c r="R189" s="10" t="s">
        <v>13</v>
      </c>
      <c r="S189" s="11"/>
      <c r="U189" s="10" t="s">
        <v>195</v>
      </c>
      <c r="V189" s="11"/>
      <c r="X189" s="136" t="s">
        <v>325</v>
      </c>
      <c r="Y189" s="137"/>
      <c r="AA189" s="76" t="s">
        <v>325</v>
      </c>
      <c r="AB189" s="72"/>
      <c r="AD189" s="10" t="s">
        <v>348</v>
      </c>
      <c r="AE189" s="11"/>
      <c r="AG189" s="136" t="s">
        <v>366</v>
      </c>
      <c r="AH189" s="137"/>
      <c r="AJ189" s="153">
        <v>45875.334027777775</v>
      </c>
      <c r="AK189" s="154"/>
      <c r="AM189" s="153">
        <v>45882.337500000001</v>
      </c>
      <c r="AN189" s="154"/>
      <c r="AP189" s="136" t="s">
        <v>422</v>
      </c>
      <c r="AQ189" s="137"/>
    </row>
    <row r="190" spans="2:43" ht="18" customHeight="1" x14ac:dyDescent="0.2">
      <c r="B190"/>
      <c r="C190"/>
      <c r="D190"/>
      <c r="E190"/>
      <c r="F190"/>
      <c r="G190"/>
      <c r="H190"/>
      <c r="I190"/>
      <c r="J190"/>
      <c r="K190"/>
      <c r="M190" s="84" t="s">
        <v>15</v>
      </c>
      <c r="O190" s="136" t="s">
        <v>16</v>
      </c>
      <c r="P190" s="137"/>
      <c r="R190" s="10" t="s">
        <v>16</v>
      </c>
      <c r="S190" s="11"/>
      <c r="U190" s="10" t="s">
        <v>16</v>
      </c>
      <c r="V190" s="11"/>
      <c r="X190" s="136" t="s">
        <v>16</v>
      </c>
      <c r="Y190" s="137"/>
      <c r="AA190" s="76" t="s">
        <v>16</v>
      </c>
      <c r="AB190" s="72"/>
      <c r="AD190" s="10" t="s">
        <v>16</v>
      </c>
      <c r="AE190" s="11"/>
      <c r="AG190" s="136" t="s">
        <v>16</v>
      </c>
      <c r="AH190" s="137"/>
      <c r="AJ190" s="153" t="s">
        <v>16</v>
      </c>
      <c r="AK190" s="154"/>
      <c r="AM190" s="153" t="s">
        <v>16</v>
      </c>
      <c r="AN190" s="154"/>
      <c r="AP190" s="136" t="s">
        <v>16</v>
      </c>
      <c r="AQ190" s="137"/>
    </row>
    <row r="191" spans="2:43" ht="18" customHeight="1" x14ac:dyDescent="0.2">
      <c r="B191"/>
      <c r="C191"/>
      <c r="D191"/>
      <c r="E191"/>
      <c r="F191"/>
      <c r="G191"/>
      <c r="H191"/>
      <c r="I191"/>
      <c r="J191"/>
      <c r="K191"/>
      <c r="M191" s="84" t="s">
        <v>17</v>
      </c>
      <c r="O191" s="136" t="s">
        <v>82</v>
      </c>
      <c r="P191" s="137"/>
      <c r="R191" s="10" t="s">
        <v>82</v>
      </c>
      <c r="S191" s="11"/>
      <c r="U191" s="10" t="s">
        <v>82</v>
      </c>
      <c r="V191" s="11"/>
      <c r="X191" s="136" t="s">
        <v>82</v>
      </c>
      <c r="Y191" s="137"/>
      <c r="AA191" s="76"/>
      <c r="AB191" s="72"/>
      <c r="AD191" s="10" t="s">
        <v>82</v>
      </c>
      <c r="AE191" s="11"/>
      <c r="AG191" s="136" t="s">
        <v>82</v>
      </c>
      <c r="AH191" s="137"/>
      <c r="AJ191" s="153"/>
      <c r="AK191" s="154"/>
      <c r="AM191" s="153"/>
      <c r="AN191" s="154"/>
      <c r="AP191" s="136" t="s">
        <v>82</v>
      </c>
      <c r="AQ191" s="137"/>
    </row>
    <row r="192" spans="2:43" ht="18" customHeight="1" x14ac:dyDescent="0.2">
      <c r="B192"/>
      <c r="C192" s="61"/>
      <c r="D192" s="138" t="s">
        <v>196</v>
      </c>
      <c r="E192" s="139"/>
      <c r="F192" s="139"/>
      <c r="G192" s="139"/>
      <c r="H192" s="139"/>
      <c r="I192" s="139"/>
      <c r="J192" s="139"/>
      <c r="K192" s="140"/>
      <c r="M192" s="84" t="s">
        <v>19</v>
      </c>
      <c r="O192" s="136" t="s">
        <v>20</v>
      </c>
      <c r="P192" s="137"/>
      <c r="R192" s="10" t="s">
        <v>20</v>
      </c>
      <c r="S192" s="11"/>
      <c r="U192" s="10" t="s">
        <v>20</v>
      </c>
      <c r="V192" s="11"/>
      <c r="X192" s="136" t="s">
        <v>20</v>
      </c>
      <c r="Y192" s="137"/>
      <c r="AA192" s="76" t="s">
        <v>82</v>
      </c>
      <c r="AB192" s="72"/>
      <c r="AD192" s="10" t="s">
        <v>20</v>
      </c>
      <c r="AE192" s="11"/>
      <c r="AG192" s="136" t="s">
        <v>20</v>
      </c>
      <c r="AH192" s="137"/>
      <c r="AJ192" s="153" t="s">
        <v>20</v>
      </c>
      <c r="AK192" s="154"/>
      <c r="AM192" s="153" t="s">
        <v>20</v>
      </c>
      <c r="AN192" s="154"/>
      <c r="AP192" s="136" t="s">
        <v>20</v>
      </c>
      <c r="AQ192" s="137"/>
    </row>
    <row r="193" spans="2:43" ht="18" customHeight="1" x14ac:dyDescent="0.15">
      <c r="B193" s="172" t="s">
        <v>458</v>
      </c>
      <c r="C193" s="61"/>
      <c r="D193" s="148" t="s">
        <v>438</v>
      </c>
      <c r="E193" s="149" t="s">
        <v>478</v>
      </c>
      <c r="F193" s="142" t="s">
        <v>445</v>
      </c>
      <c r="G193" s="143"/>
      <c r="H193" s="143"/>
      <c r="I193" s="143"/>
      <c r="J193" s="143"/>
      <c r="K193" s="144"/>
      <c r="M193" s="65"/>
      <c r="O193" s="136" t="s">
        <v>21</v>
      </c>
      <c r="P193" s="137"/>
      <c r="R193" s="10" t="s">
        <v>21</v>
      </c>
      <c r="S193" s="11"/>
      <c r="U193" s="10" t="s">
        <v>21</v>
      </c>
      <c r="V193" s="11"/>
      <c r="X193" s="136" t="s">
        <v>21</v>
      </c>
      <c r="Y193" s="137"/>
      <c r="AA193" s="163" t="s">
        <v>21</v>
      </c>
      <c r="AB193" s="162"/>
      <c r="AD193" s="10" t="s">
        <v>21</v>
      </c>
      <c r="AE193" s="7" t="s">
        <v>24</v>
      </c>
      <c r="AG193" s="136" t="s">
        <v>21</v>
      </c>
      <c r="AH193" s="137"/>
      <c r="AJ193" s="153" t="s">
        <v>21</v>
      </c>
      <c r="AK193" s="154"/>
      <c r="AM193" s="153" t="s">
        <v>21</v>
      </c>
      <c r="AN193" s="154"/>
      <c r="AP193" s="136" t="s">
        <v>21</v>
      </c>
      <c r="AQ193" s="137"/>
    </row>
    <row r="194" spans="2:43" ht="24" customHeight="1" x14ac:dyDescent="0.15">
      <c r="B194" s="173"/>
      <c r="C194" s="66"/>
      <c r="D194" s="148"/>
      <c r="E194" s="150"/>
      <c r="F194" s="131" t="s">
        <v>471</v>
      </c>
      <c r="G194" s="132" t="s">
        <v>460</v>
      </c>
      <c r="H194" s="133" t="s">
        <v>443</v>
      </c>
      <c r="I194" s="134" t="s">
        <v>483</v>
      </c>
      <c r="J194" s="134" t="s">
        <v>455</v>
      </c>
      <c r="K194" s="134" t="s">
        <v>457</v>
      </c>
      <c r="M194" s="65"/>
      <c r="O194" s="4" t="s">
        <v>23</v>
      </c>
      <c r="P194" s="7" t="s">
        <v>24</v>
      </c>
      <c r="R194" s="7" t="s">
        <v>23</v>
      </c>
      <c r="S194" s="7" t="s">
        <v>24</v>
      </c>
      <c r="U194" s="7" t="s">
        <v>23</v>
      </c>
      <c r="V194" s="7" t="s">
        <v>24</v>
      </c>
      <c r="X194" s="7" t="s">
        <v>23</v>
      </c>
      <c r="Y194" s="7" t="s">
        <v>24</v>
      </c>
      <c r="AA194" s="16" t="s">
        <v>23</v>
      </c>
      <c r="AB194" s="18" t="s">
        <v>24</v>
      </c>
      <c r="AD194" s="7" t="s">
        <v>23</v>
      </c>
      <c r="AE194" s="6" t="s">
        <v>26</v>
      </c>
      <c r="AG194" s="7" t="s">
        <v>23</v>
      </c>
      <c r="AH194" s="7" t="s">
        <v>24</v>
      </c>
      <c r="AJ194" s="31" t="s">
        <v>23</v>
      </c>
      <c r="AK194" s="43" t="s">
        <v>24</v>
      </c>
      <c r="AM194" s="31" t="s">
        <v>23</v>
      </c>
      <c r="AN194" s="43" t="s">
        <v>24</v>
      </c>
      <c r="AP194" s="7" t="s">
        <v>23</v>
      </c>
      <c r="AQ194" s="7" t="s">
        <v>24</v>
      </c>
    </row>
    <row r="195" spans="2:43" ht="26" customHeight="1" x14ac:dyDescent="0.15">
      <c r="B195" s="67" t="s">
        <v>197</v>
      </c>
      <c r="C195" s="68"/>
      <c r="D195" s="99" t="str">
        <f t="shared" ref="D195:D217" si="9">IF(COUNTIF(O195:AQ195,"J")&gt;0,"Yes","No")</f>
        <v>No</v>
      </c>
      <c r="E195" s="108">
        <f t="shared" ref="E195:E217" si="10">MAX(O195:AQ195)</f>
        <v>0.91</v>
      </c>
      <c r="F195" s="97" t="s">
        <v>444</v>
      </c>
      <c r="G195" s="101" t="s">
        <v>444</v>
      </c>
      <c r="H195" s="101" t="s">
        <v>444</v>
      </c>
      <c r="I195" s="97" t="s">
        <v>444</v>
      </c>
      <c r="J195" s="101" t="s">
        <v>444</v>
      </c>
      <c r="K195" s="101" t="s">
        <v>444</v>
      </c>
      <c r="O195" s="6">
        <v>9.0999999999999998E-2</v>
      </c>
      <c r="P195" s="6" t="s">
        <v>26</v>
      </c>
      <c r="R195" s="6">
        <v>0.27</v>
      </c>
      <c r="S195" s="6" t="s">
        <v>26</v>
      </c>
      <c r="U195" s="6">
        <v>0.27</v>
      </c>
      <c r="V195" s="6" t="s">
        <v>26</v>
      </c>
      <c r="X195" s="6">
        <v>0.91</v>
      </c>
      <c r="Y195" s="6" t="s">
        <v>26</v>
      </c>
      <c r="AA195" s="17">
        <v>0.91</v>
      </c>
      <c r="AB195" s="17" t="s">
        <v>26</v>
      </c>
      <c r="AD195" s="6">
        <v>0.91</v>
      </c>
      <c r="AE195" s="6" t="s">
        <v>26</v>
      </c>
      <c r="AG195" s="6">
        <v>9.0999999999999998E-2</v>
      </c>
      <c r="AH195" s="6" t="s">
        <v>26</v>
      </c>
      <c r="AJ195" s="29">
        <v>0.27</v>
      </c>
      <c r="AK195" s="41" t="s">
        <v>26</v>
      </c>
      <c r="AM195" s="29">
        <v>0.27</v>
      </c>
      <c r="AN195" s="41" t="s">
        <v>26</v>
      </c>
      <c r="AP195" s="6">
        <v>0.27</v>
      </c>
      <c r="AQ195" s="6" t="s">
        <v>26</v>
      </c>
    </row>
    <row r="196" spans="2:43" ht="26" customHeight="1" x14ac:dyDescent="0.15">
      <c r="B196" s="67" t="s">
        <v>198</v>
      </c>
      <c r="C196" s="68"/>
      <c r="D196" s="99" t="str">
        <f t="shared" si="9"/>
        <v>No</v>
      </c>
      <c r="E196" s="109">
        <f t="shared" si="10"/>
        <v>1.3</v>
      </c>
      <c r="F196" s="101" t="s">
        <v>444</v>
      </c>
      <c r="G196" s="101" t="s">
        <v>444</v>
      </c>
      <c r="H196" s="101" t="s">
        <v>444</v>
      </c>
      <c r="I196" s="101" t="s">
        <v>444</v>
      </c>
      <c r="J196" s="101" t="s">
        <v>444</v>
      </c>
      <c r="K196" s="101" t="s">
        <v>444</v>
      </c>
      <c r="O196" s="6">
        <v>1.3</v>
      </c>
      <c r="P196" s="6" t="s">
        <v>26</v>
      </c>
      <c r="R196" s="6">
        <v>1.3</v>
      </c>
      <c r="S196" s="6" t="s">
        <v>26</v>
      </c>
      <c r="U196" s="6">
        <v>1.3</v>
      </c>
      <c r="V196" s="6" t="s">
        <v>26</v>
      </c>
      <c r="X196" s="6">
        <v>1.3</v>
      </c>
      <c r="Y196" s="6" t="s">
        <v>26</v>
      </c>
      <c r="AA196" s="6">
        <v>1.3</v>
      </c>
      <c r="AB196" s="6" t="s">
        <v>26</v>
      </c>
      <c r="AD196" s="6">
        <v>1.3</v>
      </c>
      <c r="AE196" s="6" t="s">
        <v>82</v>
      </c>
      <c r="AG196" s="6">
        <v>0.21</v>
      </c>
      <c r="AH196" s="6" t="s">
        <v>26</v>
      </c>
      <c r="AJ196" s="29">
        <v>0.21</v>
      </c>
      <c r="AK196" s="41" t="s">
        <v>26</v>
      </c>
      <c r="AM196" s="29">
        <v>0.21</v>
      </c>
      <c r="AN196" s="41" t="s">
        <v>26</v>
      </c>
      <c r="AP196" s="6">
        <v>0.21</v>
      </c>
      <c r="AQ196" s="6" t="s">
        <v>26</v>
      </c>
    </row>
    <row r="197" spans="2:43" ht="26" customHeight="1" x14ac:dyDescent="0.15">
      <c r="B197" s="67" t="s">
        <v>199</v>
      </c>
      <c r="C197" s="68"/>
      <c r="D197" s="99" t="str">
        <f t="shared" si="9"/>
        <v>Yes</v>
      </c>
      <c r="E197" s="109">
        <f t="shared" si="10"/>
        <v>314</v>
      </c>
      <c r="F197" s="129" t="s">
        <v>482</v>
      </c>
      <c r="G197" s="101" t="s">
        <v>444</v>
      </c>
      <c r="H197" s="102" t="s">
        <v>440</v>
      </c>
      <c r="I197" s="101" t="s">
        <v>444</v>
      </c>
      <c r="J197" s="101" t="s">
        <v>444</v>
      </c>
      <c r="K197" s="101" t="s">
        <v>444</v>
      </c>
      <c r="M197" s="69"/>
      <c r="O197" s="6">
        <v>195</v>
      </c>
      <c r="P197" s="6" t="s">
        <v>82</v>
      </c>
      <c r="R197" s="6">
        <v>260</v>
      </c>
      <c r="S197" s="6" t="s">
        <v>82</v>
      </c>
      <c r="U197" s="6">
        <v>153</v>
      </c>
      <c r="V197" s="6" t="s">
        <v>82</v>
      </c>
      <c r="X197" s="6">
        <v>253</v>
      </c>
      <c r="Y197" s="6" t="s">
        <v>82</v>
      </c>
      <c r="AA197" s="6">
        <v>253</v>
      </c>
      <c r="AB197" s="6" t="s">
        <v>82</v>
      </c>
      <c r="AD197" s="6">
        <v>185</v>
      </c>
      <c r="AE197" s="6" t="s">
        <v>67</v>
      </c>
      <c r="AG197" s="6">
        <v>211</v>
      </c>
      <c r="AH197" s="6" t="s">
        <v>82</v>
      </c>
      <c r="AJ197" s="29">
        <v>104</v>
      </c>
      <c r="AK197" s="41"/>
      <c r="AM197" s="29">
        <v>314</v>
      </c>
      <c r="AN197" s="41"/>
      <c r="AP197" s="6">
        <v>190</v>
      </c>
      <c r="AQ197" s="6" t="s">
        <v>82</v>
      </c>
    </row>
    <row r="198" spans="2:43" ht="26" customHeight="1" x14ac:dyDescent="0.15">
      <c r="B198" s="67" t="s">
        <v>200</v>
      </c>
      <c r="C198" s="68"/>
      <c r="D198" s="99" t="str">
        <f t="shared" si="9"/>
        <v>Yes</v>
      </c>
      <c r="E198" s="109">
        <f t="shared" si="10"/>
        <v>2</v>
      </c>
      <c r="F198" s="101">
        <v>50</v>
      </c>
      <c r="G198" s="101" t="s">
        <v>444</v>
      </c>
      <c r="H198" s="102" t="s">
        <v>451</v>
      </c>
      <c r="I198" s="101" t="s">
        <v>444</v>
      </c>
      <c r="J198" s="101" t="s">
        <v>444</v>
      </c>
      <c r="K198" s="102" t="s">
        <v>452</v>
      </c>
      <c r="M198" s="69"/>
      <c r="O198" s="6">
        <v>1.2</v>
      </c>
      <c r="P198" s="6" t="s">
        <v>67</v>
      </c>
      <c r="R198" s="6">
        <v>1.7</v>
      </c>
      <c r="S198" s="6" t="s">
        <v>67</v>
      </c>
      <c r="U198" s="6">
        <v>1.5</v>
      </c>
      <c r="V198" s="6" t="s">
        <v>67</v>
      </c>
      <c r="X198" s="6">
        <v>1.6</v>
      </c>
      <c r="Y198" s="6" t="s">
        <v>67</v>
      </c>
      <c r="AA198" s="6">
        <v>1.6</v>
      </c>
      <c r="AB198" s="6" t="s">
        <v>67</v>
      </c>
      <c r="AD198" s="6">
        <v>1.7</v>
      </c>
      <c r="AE198" s="6" t="s">
        <v>82</v>
      </c>
      <c r="AG198" s="6">
        <v>1.8</v>
      </c>
      <c r="AH198" s="6" t="s">
        <v>67</v>
      </c>
      <c r="AJ198" s="29">
        <v>2</v>
      </c>
      <c r="AK198" s="41"/>
      <c r="AM198" s="29">
        <v>1.8</v>
      </c>
      <c r="AN198" s="41" t="s">
        <v>67</v>
      </c>
      <c r="AP198" s="6">
        <v>2</v>
      </c>
      <c r="AQ198" s="6" t="s">
        <v>82</v>
      </c>
    </row>
    <row r="199" spans="2:43" ht="26" customHeight="1" x14ac:dyDescent="0.15">
      <c r="B199" s="67" t="s">
        <v>201</v>
      </c>
      <c r="C199" s="68"/>
      <c r="D199" s="99" t="str">
        <f t="shared" si="9"/>
        <v>No</v>
      </c>
      <c r="E199" s="109">
        <f t="shared" si="10"/>
        <v>17</v>
      </c>
      <c r="F199" s="101" t="s">
        <v>444</v>
      </c>
      <c r="G199" s="101" t="s">
        <v>444</v>
      </c>
      <c r="H199" s="102" t="s">
        <v>451</v>
      </c>
      <c r="I199" s="101" t="s">
        <v>444</v>
      </c>
      <c r="J199" s="101" t="s">
        <v>444</v>
      </c>
      <c r="K199" s="102" t="s">
        <v>452</v>
      </c>
      <c r="M199" s="69"/>
      <c r="O199" s="6">
        <v>15.2</v>
      </c>
      <c r="P199" s="6" t="s">
        <v>82</v>
      </c>
      <c r="R199" s="6">
        <v>14</v>
      </c>
      <c r="S199" s="6" t="s">
        <v>82</v>
      </c>
      <c r="U199" s="6">
        <v>14.8</v>
      </c>
      <c r="V199" s="6" t="s">
        <v>82</v>
      </c>
      <c r="X199" s="6">
        <v>15.5</v>
      </c>
      <c r="Y199" s="6" t="s">
        <v>82</v>
      </c>
      <c r="AA199" s="6">
        <v>15.5</v>
      </c>
      <c r="AB199" s="6" t="s">
        <v>82</v>
      </c>
      <c r="AD199" s="6">
        <v>15.6</v>
      </c>
      <c r="AE199" s="6" t="s">
        <v>26</v>
      </c>
      <c r="AG199" s="6">
        <v>14.5</v>
      </c>
      <c r="AH199" s="6" t="s">
        <v>82</v>
      </c>
      <c r="AJ199" s="29">
        <v>16.5</v>
      </c>
      <c r="AK199" s="41"/>
      <c r="AM199" s="29">
        <v>17</v>
      </c>
      <c r="AN199" s="41"/>
      <c r="AP199" s="5">
        <v>14.2</v>
      </c>
      <c r="AQ199" s="6" t="s">
        <v>82</v>
      </c>
    </row>
    <row r="200" spans="2:43" ht="26" customHeight="1" x14ac:dyDescent="0.15">
      <c r="B200" s="67" t="s">
        <v>202</v>
      </c>
      <c r="C200" s="68"/>
      <c r="D200" s="99" t="str">
        <f t="shared" si="9"/>
        <v>No</v>
      </c>
      <c r="E200" s="109">
        <f t="shared" si="10"/>
        <v>0.62</v>
      </c>
      <c r="F200" s="101" t="s">
        <v>444</v>
      </c>
      <c r="G200" s="101" t="s">
        <v>444</v>
      </c>
      <c r="H200" s="101" t="s">
        <v>444</v>
      </c>
      <c r="I200" s="101" t="s">
        <v>444</v>
      </c>
      <c r="J200" s="101" t="s">
        <v>444</v>
      </c>
      <c r="K200" s="101" t="s">
        <v>444</v>
      </c>
      <c r="O200" s="6">
        <v>0.12</v>
      </c>
      <c r="P200" s="6" t="s">
        <v>26</v>
      </c>
      <c r="R200" s="6">
        <v>0.12</v>
      </c>
      <c r="S200" s="6" t="s">
        <v>26</v>
      </c>
      <c r="U200" s="6">
        <v>0.12</v>
      </c>
      <c r="V200" s="6" t="s">
        <v>26</v>
      </c>
      <c r="X200" s="6">
        <v>0.12</v>
      </c>
      <c r="Y200" s="6" t="s">
        <v>26</v>
      </c>
      <c r="AA200" s="6">
        <v>0.12</v>
      </c>
      <c r="AB200" s="6" t="s">
        <v>26</v>
      </c>
      <c r="AD200" s="6">
        <v>0.12</v>
      </c>
      <c r="AE200" s="6" t="s">
        <v>82</v>
      </c>
      <c r="AG200" s="6">
        <v>0.12</v>
      </c>
      <c r="AH200" s="6" t="s">
        <v>26</v>
      </c>
      <c r="AJ200" s="29">
        <v>0.12</v>
      </c>
      <c r="AK200" s="41" t="s">
        <v>26</v>
      </c>
      <c r="AM200" s="29">
        <v>0.12</v>
      </c>
      <c r="AN200" s="41" t="s">
        <v>26</v>
      </c>
      <c r="AP200" s="6">
        <v>0.62</v>
      </c>
      <c r="AQ200" s="6" t="s">
        <v>26</v>
      </c>
    </row>
    <row r="201" spans="2:43" ht="26" customHeight="1" x14ac:dyDescent="0.15">
      <c r="B201" s="67" t="s">
        <v>203</v>
      </c>
      <c r="C201" s="68"/>
      <c r="D201" s="99" t="str">
        <f t="shared" si="9"/>
        <v>No</v>
      </c>
      <c r="E201" s="109">
        <f t="shared" si="10"/>
        <v>323000</v>
      </c>
      <c r="F201" s="101" t="s">
        <v>444</v>
      </c>
      <c r="G201" s="101" t="s">
        <v>444</v>
      </c>
      <c r="H201" s="101" t="s">
        <v>444</v>
      </c>
      <c r="I201" s="101" t="s">
        <v>444</v>
      </c>
      <c r="J201" s="101" t="s">
        <v>444</v>
      </c>
      <c r="K201" s="101" t="s">
        <v>444</v>
      </c>
      <c r="M201" s="69"/>
      <c r="O201" s="6">
        <v>233000</v>
      </c>
      <c r="P201" s="6" t="s">
        <v>82</v>
      </c>
      <c r="R201" s="6">
        <v>263000</v>
      </c>
      <c r="S201" s="6" t="s">
        <v>82</v>
      </c>
      <c r="U201" s="6">
        <v>267000</v>
      </c>
      <c r="V201" s="6" t="s">
        <v>82</v>
      </c>
      <c r="X201" s="6">
        <v>291000</v>
      </c>
      <c r="Y201" s="6" t="s">
        <v>82</v>
      </c>
      <c r="AA201" s="6">
        <v>291000</v>
      </c>
      <c r="AB201" s="6" t="s">
        <v>82</v>
      </c>
      <c r="AD201" s="6">
        <v>302000</v>
      </c>
      <c r="AE201" s="6" t="s">
        <v>26</v>
      </c>
      <c r="AG201" s="6">
        <v>305000</v>
      </c>
      <c r="AH201" s="6" t="s">
        <v>82</v>
      </c>
      <c r="AJ201" s="32">
        <v>281000</v>
      </c>
      <c r="AK201" s="41"/>
      <c r="AM201" s="32">
        <v>295000</v>
      </c>
      <c r="AN201" s="41"/>
      <c r="AP201" s="6">
        <v>323000</v>
      </c>
      <c r="AQ201" s="6" t="s">
        <v>82</v>
      </c>
    </row>
    <row r="202" spans="2:43" ht="26" customHeight="1" x14ac:dyDescent="0.15">
      <c r="B202" s="67" t="s">
        <v>204</v>
      </c>
      <c r="C202" s="68"/>
      <c r="D202" s="99" t="str">
        <f t="shared" si="9"/>
        <v>Yes</v>
      </c>
      <c r="E202" s="109">
        <f t="shared" si="10"/>
        <v>0.26</v>
      </c>
      <c r="F202" s="101">
        <v>5</v>
      </c>
      <c r="G202" s="101" t="s">
        <v>444</v>
      </c>
      <c r="H202" s="102" t="s">
        <v>451</v>
      </c>
      <c r="I202" s="101" t="s">
        <v>444</v>
      </c>
      <c r="J202" s="101" t="s">
        <v>444</v>
      </c>
      <c r="K202" s="102" t="s">
        <v>452</v>
      </c>
      <c r="O202" s="6">
        <v>0.26</v>
      </c>
      <c r="P202" s="6" t="s">
        <v>26</v>
      </c>
      <c r="R202" s="6">
        <v>0.26</v>
      </c>
      <c r="S202" s="6" t="s">
        <v>26</v>
      </c>
      <c r="U202" s="6">
        <v>0.26</v>
      </c>
      <c r="V202" s="6" t="s">
        <v>26</v>
      </c>
      <c r="X202" s="6">
        <v>0.26</v>
      </c>
      <c r="Y202" s="6" t="s">
        <v>26</v>
      </c>
      <c r="AA202" s="6">
        <v>0.26</v>
      </c>
      <c r="AB202" s="6" t="s">
        <v>26</v>
      </c>
      <c r="AD202" s="6">
        <v>0.26</v>
      </c>
      <c r="AE202" s="6" t="s">
        <v>67</v>
      </c>
      <c r="AG202" s="6">
        <v>0.26</v>
      </c>
      <c r="AH202" s="6" t="s">
        <v>26</v>
      </c>
      <c r="AJ202" s="29">
        <v>0.26</v>
      </c>
      <c r="AK202" s="41" t="s">
        <v>26</v>
      </c>
      <c r="AM202" s="29">
        <v>0.26</v>
      </c>
      <c r="AN202" s="41" t="s">
        <v>26</v>
      </c>
      <c r="AP202" s="6">
        <v>0.26</v>
      </c>
      <c r="AQ202" s="6" t="s">
        <v>26</v>
      </c>
    </row>
    <row r="203" spans="2:43" ht="26" customHeight="1" x14ac:dyDescent="0.15">
      <c r="B203" s="67" t="s">
        <v>205</v>
      </c>
      <c r="C203" s="68"/>
      <c r="D203" s="99" t="str">
        <f t="shared" si="9"/>
        <v>Yes</v>
      </c>
      <c r="E203" s="109">
        <f t="shared" si="10"/>
        <v>0.23</v>
      </c>
      <c r="F203" s="129" t="s">
        <v>482</v>
      </c>
      <c r="G203" s="101" t="s">
        <v>444</v>
      </c>
      <c r="H203" s="102" t="s">
        <v>440</v>
      </c>
      <c r="I203" s="101" t="s">
        <v>444</v>
      </c>
      <c r="J203" s="101" t="s">
        <v>444</v>
      </c>
      <c r="K203" s="102" t="s">
        <v>452</v>
      </c>
      <c r="M203" s="69"/>
      <c r="O203" s="6">
        <v>0.18</v>
      </c>
      <c r="P203" s="6" t="s">
        <v>67</v>
      </c>
      <c r="R203" s="6">
        <v>0.23</v>
      </c>
      <c r="S203" s="6" t="s">
        <v>67</v>
      </c>
      <c r="U203" s="6">
        <v>0.18</v>
      </c>
      <c r="V203" s="6" t="s">
        <v>26</v>
      </c>
      <c r="X203" s="6">
        <v>0.21</v>
      </c>
      <c r="Y203" s="6" t="s">
        <v>67</v>
      </c>
      <c r="AA203" s="6">
        <v>0.21</v>
      </c>
      <c r="AB203" s="6" t="s">
        <v>67</v>
      </c>
      <c r="AD203" s="6">
        <v>0.22</v>
      </c>
      <c r="AE203" s="6" t="s">
        <v>67</v>
      </c>
      <c r="AG203" s="6">
        <v>0.18</v>
      </c>
      <c r="AH203" s="6" t="s">
        <v>26</v>
      </c>
      <c r="AJ203" s="29">
        <v>0.18</v>
      </c>
      <c r="AK203" s="41" t="s">
        <v>26</v>
      </c>
      <c r="AM203" s="29">
        <v>0.2</v>
      </c>
      <c r="AN203" s="41" t="s">
        <v>67</v>
      </c>
      <c r="AP203" s="6">
        <v>0.21</v>
      </c>
      <c r="AQ203" s="6" t="s">
        <v>67</v>
      </c>
    </row>
    <row r="204" spans="2:43" ht="26" customHeight="1" x14ac:dyDescent="0.15">
      <c r="B204" s="67" t="s">
        <v>206</v>
      </c>
      <c r="C204" s="68"/>
      <c r="D204" s="99" t="str">
        <f t="shared" si="9"/>
        <v>Yes</v>
      </c>
      <c r="E204" s="109">
        <f t="shared" si="10"/>
        <v>3</v>
      </c>
      <c r="F204" s="101">
        <v>50</v>
      </c>
      <c r="G204" s="101" t="s">
        <v>444</v>
      </c>
      <c r="H204" s="102" t="s">
        <v>451</v>
      </c>
      <c r="I204" s="101" t="s">
        <v>444</v>
      </c>
      <c r="J204" s="101" t="s">
        <v>444</v>
      </c>
      <c r="K204" s="102" t="s">
        <v>452</v>
      </c>
      <c r="M204" s="69"/>
      <c r="O204" s="6">
        <v>1.9</v>
      </c>
      <c r="P204" s="6" t="s">
        <v>67</v>
      </c>
      <c r="R204" s="6">
        <v>2.2000000000000002</v>
      </c>
      <c r="S204" s="6" t="s">
        <v>67</v>
      </c>
      <c r="U204" s="6">
        <v>1.7</v>
      </c>
      <c r="V204" s="6" t="s">
        <v>26</v>
      </c>
      <c r="X204" s="6">
        <v>2</v>
      </c>
      <c r="Y204" s="6" t="s">
        <v>67</v>
      </c>
      <c r="AA204" s="6">
        <v>2</v>
      </c>
      <c r="AB204" s="6" t="s">
        <v>67</v>
      </c>
      <c r="AD204" s="6">
        <v>3</v>
      </c>
      <c r="AE204" s="6" t="s">
        <v>26</v>
      </c>
      <c r="AG204" s="6">
        <v>1.7</v>
      </c>
      <c r="AH204" s="6" t="s">
        <v>26</v>
      </c>
      <c r="AJ204" s="29">
        <v>1.7</v>
      </c>
      <c r="AK204" s="41" t="s">
        <v>26</v>
      </c>
      <c r="AM204" s="29">
        <v>1.7</v>
      </c>
      <c r="AN204" s="41" t="s">
        <v>26</v>
      </c>
      <c r="AP204" s="5">
        <v>1.7</v>
      </c>
      <c r="AQ204" s="6" t="s">
        <v>26</v>
      </c>
    </row>
    <row r="205" spans="2:43" ht="26" customHeight="1" x14ac:dyDescent="0.15">
      <c r="B205" s="67" t="s">
        <v>207</v>
      </c>
      <c r="C205" s="68"/>
      <c r="D205" s="99" t="str">
        <f t="shared" si="9"/>
        <v>Yes</v>
      </c>
      <c r="E205" s="109">
        <f t="shared" si="10"/>
        <v>3.1</v>
      </c>
      <c r="F205" s="101">
        <v>200</v>
      </c>
      <c r="G205" s="101" t="s">
        <v>444</v>
      </c>
      <c r="H205" s="102" t="s">
        <v>451</v>
      </c>
      <c r="I205" s="101" t="s">
        <v>444</v>
      </c>
      <c r="J205" s="101" t="s">
        <v>444</v>
      </c>
      <c r="K205" s="102" t="s">
        <v>452</v>
      </c>
      <c r="M205" s="69"/>
      <c r="O205" s="6">
        <v>2</v>
      </c>
      <c r="P205" s="6" t="s">
        <v>26</v>
      </c>
      <c r="R205" s="6">
        <v>2.9</v>
      </c>
      <c r="S205" s="6" t="s">
        <v>67</v>
      </c>
      <c r="U205" s="6">
        <v>2</v>
      </c>
      <c r="V205" s="6" t="s">
        <v>67</v>
      </c>
      <c r="X205" s="6">
        <v>2.9</v>
      </c>
      <c r="Y205" s="6" t="s">
        <v>67</v>
      </c>
      <c r="AA205" s="6">
        <v>2.9</v>
      </c>
      <c r="AB205" s="6" t="s">
        <v>67</v>
      </c>
      <c r="AD205" s="6">
        <v>2</v>
      </c>
      <c r="AE205" s="6" t="s">
        <v>82</v>
      </c>
      <c r="AG205" s="6">
        <v>2.9</v>
      </c>
      <c r="AH205" s="6" t="s">
        <v>67</v>
      </c>
      <c r="AJ205" s="29">
        <v>2.2000000000000002</v>
      </c>
      <c r="AK205" s="41" t="s">
        <v>393</v>
      </c>
      <c r="AM205" s="29">
        <v>3.1</v>
      </c>
      <c r="AN205" s="41" t="s">
        <v>67</v>
      </c>
      <c r="AP205" s="5">
        <v>2.2999999999999998</v>
      </c>
      <c r="AQ205" s="6" t="s">
        <v>67</v>
      </c>
    </row>
    <row r="206" spans="2:43" ht="26" customHeight="1" x14ac:dyDescent="0.15">
      <c r="B206" s="67" t="s">
        <v>208</v>
      </c>
      <c r="C206" s="68"/>
      <c r="D206" s="99" t="str">
        <f t="shared" si="9"/>
        <v>No</v>
      </c>
      <c r="E206" s="109">
        <f t="shared" si="10"/>
        <v>496</v>
      </c>
      <c r="F206" s="101" t="s">
        <v>444</v>
      </c>
      <c r="G206" s="101" t="s">
        <v>444</v>
      </c>
      <c r="H206" s="101" t="s">
        <v>444</v>
      </c>
      <c r="I206" s="101" t="s">
        <v>444</v>
      </c>
      <c r="J206" s="101" t="s">
        <v>444</v>
      </c>
      <c r="K206" s="101" t="s">
        <v>444</v>
      </c>
      <c r="M206" s="69"/>
      <c r="O206" s="6">
        <v>341</v>
      </c>
      <c r="P206" s="6" t="s">
        <v>82</v>
      </c>
      <c r="R206" s="6">
        <v>428</v>
      </c>
      <c r="S206" s="6" t="s">
        <v>82</v>
      </c>
      <c r="U206" s="6">
        <v>299</v>
      </c>
      <c r="V206" s="6" t="s">
        <v>82</v>
      </c>
      <c r="X206" s="6">
        <v>496</v>
      </c>
      <c r="Y206" s="6" t="s">
        <v>82</v>
      </c>
      <c r="AA206" s="6">
        <v>496</v>
      </c>
      <c r="AB206" s="6" t="s">
        <v>82</v>
      </c>
      <c r="AD206" s="6">
        <v>309</v>
      </c>
      <c r="AE206" s="6" t="s">
        <v>82</v>
      </c>
      <c r="AG206" s="6">
        <v>363</v>
      </c>
      <c r="AH206" s="6" t="s">
        <v>82</v>
      </c>
      <c r="AJ206" s="29">
        <v>224</v>
      </c>
      <c r="AK206" s="41"/>
      <c r="AM206" s="29">
        <v>491</v>
      </c>
      <c r="AN206" s="41"/>
      <c r="AP206" s="6">
        <v>329</v>
      </c>
      <c r="AQ206" s="6" t="s">
        <v>82</v>
      </c>
    </row>
    <row r="207" spans="2:43" ht="26" customHeight="1" x14ac:dyDescent="0.15">
      <c r="B207" s="67" t="s">
        <v>209</v>
      </c>
      <c r="C207" s="68"/>
      <c r="D207" s="99" t="str">
        <f t="shared" si="9"/>
        <v>No</v>
      </c>
      <c r="E207" s="109">
        <f t="shared" si="10"/>
        <v>294000</v>
      </c>
      <c r="F207" s="101" t="s">
        <v>444</v>
      </c>
      <c r="G207" s="101" t="s">
        <v>444</v>
      </c>
      <c r="H207" s="101" t="s">
        <v>444</v>
      </c>
      <c r="I207" s="101" t="s">
        <v>444</v>
      </c>
      <c r="J207" s="101" t="s">
        <v>444</v>
      </c>
      <c r="K207" s="101" t="s">
        <v>444</v>
      </c>
      <c r="O207" s="6">
        <v>211000</v>
      </c>
      <c r="P207" s="6" t="s">
        <v>82</v>
      </c>
      <c r="R207" s="6">
        <v>228000</v>
      </c>
      <c r="S207" s="6" t="s">
        <v>82</v>
      </c>
      <c r="U207" s="6">
        <v>231000</v>
      </c>
      <c r="V207" s="6" t="s">
        <v>82</v>
      </c>
      <c r="X207" s="6">
        <v>252000</v>
      </c>
      <c r="Y207" s="6" t="s">
        <v>82</v>
      </c>
      <c r="AA207" s="6">
        <v>252000</v>
      </c>
      <c r="AB207" s="6" t="s">
        <v>82</v>
      </c>
      <c r="AD207" s="6">
        <v>259000</v>
      </c>
      <c r="AE207" s="6" t="s">
        <v>82</v>
      </c>
      <c r="AG207" s="6">
        <v>279000</v>
      </c>
      <c r="AH207" s="6" t="s">
        <v>82</v>
      </c>
      <c r="AJ207" s="32">
        <v>228000</v>
      </c>
      <c r="AK207" s="41"/>
      <c r="AM207" s="32">
        <v>277000</v>
      </c>
      <c r="AN207" s="41"/>
      <c r="AP207" s="6">
        <v>294000</v>
      </c>
      <c r="AQ207" s="6" t="s">
        <v>82</v>
      </c>
    </row>
    <row r="208" spans="2:43" ht="26" customHeight="1" x14ac:dyDescent="0.15">
      <c r="B208" s="67" t="s">
        <v>210</v>
      </c>
      <c r="C208" s="68"/>
      <c r="D208" s="99" t="str">
        <f t="shared" si="9"/>
        <v>No</v>
      </c>
      <c r="E208" s="109">
        <f t="shared" si="10"/>
        <v>984000</v>
      </c>
      <c r="F208" s="101" t="s">
        <v>444</v>
      </c>
      <c r="G208" s="101" t="s">
        <v>444</v>
      </c>
      <c r="H208" s="101" t="s">
        <v>444</v>
      </c>
      <c r="I208" s="101" t="s">
        <v>444</v>
      </c>
      <c r="J208" s="101" t="s">
        <v>444</v>
      </c>
      <c r="K208" s="101" t="s">
        <v>444</v>
      </c>
      <c r="M208" s="69"/>
      <c r="O208" s="6">
        <v>728000</v>
      </c>
      <c r="P208" s="6" t="s">
        <v>82</v>
      </c>
      <c r="R208" s="6">
        <v>744000</v>
      </c>
      <c r="S208" s="6" t="s">
        <v>82</v>
      </c>
      <c r="U208" s="6">
        <v>822000</v>
      </c>
      <c r="V208" s="6" t="s">
        <v>82</v>
      </c>
      <c r="X208" s="6">
        <v>877000</v>
      </c>
      <c r="Y208" s="6" t="s">
        <v>82</v>
      </c>
      <c r="AA208" s="6">
        <v>877000</v>
      </c>
      <c r="AB208" s="6" t="s">
        <v>82</v>
      </c>
      <c r="AD208" s="6">
        <v>871000</v>
      </c>
      <c r="AE208" s="6" t="s">
        <v>82</v>
      </c>
      <c r="AG208" s="6">
        <v>878000</v>
      </c>
      <c r="AH208" s="6" t="s">
        <v>82</v>
      </c>
      <c r="AJ208" s="32">
        <v>824000</v>
      </c>
      <c r="AK208" s="41"/>
      <c r="AM208" s="32">
        <v>984000</v>
      </c>
      <c r="AN208" s="41"/>
      <c r="AP208" s="6">
        <v>950000</v>
      </c>
      <c r="AQ208" s="6" t="s">
        <v>82</v>
      </c>
    </row>
    <row r="209" spans="2:43" ht="26" customHeight="1" x14ac:dyDescent="0.15">
      <c r="B209" s="67" t="s">
        <v>211</v>
      </c>
      <c r="C209" s="68"/>
      <c r="D209" s="99" t="str">
        <f t="shared" si="9"/>
        <v>No</v>
      </c>
      <c r="E209" s="109">
        <f t="shared" si="10"/>
        <v>59.1</v>
      </c>
      <c r="F209" s="101" t="s">
        <v>444</v>
      </c>
      <c r="G209" s="101" t="s">
        <v>444</v>
      </c>
      <c r="H209" s="101" t="s">
        <v>444</v>
      </c>
      <c r="I209" s="101" t="s">
        <v>444</v>
      </c>
      <c r="J209" s="101" t="s">
        <v>444</v>
      </c>
      <c r="K209" s="101" t="s">
        <v>444</v>
      </c>
      <c r="M209" s="69"/>
      <c r="O209" s="6">
        <v>30</v>
      </c>
      <c r="P209" s="6" t="s">
        <v>82</v>
      </c>
      <c r="R209" s="6">
        <v>39</v>
      </c>
      <c r="S209" s="6" t="s">
        <v>82</v>
      </c>
      <c r="U209" s="6">
        <v>33.799999999999997</v>
      </c>
      <c r="V209" s="6" t="s">
        <v>212</v>
      </c>
      <c r="X209" s="6">
        <v>59.1</v>
      </c>
      <c r="Y209" s="6" t="s">
        <v>82</v>
      </c>
      <c r="AA209" s="6">
        <v>59.1</v>
      </c>
      <c r="AB209" s="6" t="s">
        <v>82</v>
      </c>
      <c r="AD209" s="6">
        <v>44.5</v>
      </c>
      <c r="AE209" s="6" t="s">
        <v>82</v>
      </c>
      <c r="AG209" s="6">
        <v>50.9</v>
      </c>
      <c r="AH209" s="6" t="s">
        <v>82</v>
      </c>
      <c r="AJ209" s="29">
        <v>37.9</v>
      </c>
      <c r="AK209" s="41"/>
      <c r="AM209" s="29">
        <v>54.4</v>
      </c>
      <c r="AN209" s="41"/>
      <c r="AP209" s="5">
        <v>39.200000000000003</v>
      </c>
      <c r="AQ209" s="6" t="s">
        <v>82</v>
      </c>
    </row>
    <row r="210" spans="2:43" ht="26" customHeight="1" x14ac:dyDescent="0.15">
      <c r="B210" s="67" t="s">
        <v>213</v>
      </c>
      <c r="C210" s="68"/>
      <c r="D210" s="99" t="str">
        <f t="shared" si="9"/>
        <v>No</v>
      </c>
      <c r="E210" s="109">
        <f t="shared" si="10"/>
        <v>8780000</v>
      </c>
      <c r="F210" s="101" t="s">
        <v>444</v>
      </c>
      <c r="G210" s="101" t="s">
        <v>444</v>
      </c>
      <c r="H210" s="101" t="s">
        <v>444</v>
      </c>
      <c r="I210" s="101" t="s">
        <v>444</v>
      </c>
      <c r="J210" s="101" t="s">
        <v>444</v>
      </c>
      <c r="K210" s="101" t="s">
        <v>444</v>
      </c>
      <c r="M210" s="69"/>
      <c r="O210" s="6">
        <v>5960000</v>
      </c>
      <c r="P210" s="6" t="s">
        <v>82</v>
      </c>
      <c r="R210" s="6">
        <v>6070000</v>
      </c>
      <c r="S210" s="6" t="s">
        <v>82</v>
      </c>
      <c r="U210" s="6">
        <v>6930000</v>
      </c>
      <c r="V210" s="6" t="s">
        <v>82</v>
      </c>
      <c r="X210" s="6">
        <v>7310000</v>
      </c>
      <c r="Y210" s="6" t="s">
        <v>82</v>
      </c>
      <c r="AA210" s="6">
        <v>7310000</v>
      </c>
      <c r="AB210" s="6" t="s">
        <v>82</v>
      </c>
      <c r="AD210" s="6">
        <v>7150000</v>
      </c>
      <c r="AE210" s="6" t="s">
        <v>26</v>
      </c>
      <c r="AG210" s="6">
        <v>7180000</v>
      </c>
      <c r="AH210" s="6" t="s">
        <v>82</v>
      </c>
      <c r="AJ210" s="32">
        <v>6940000</v>
      </c>
      <c r="AK210" s="41"/>
      <c r="AM210" s="32">
        <v>8070000</v>
      </c>
      <c r="AN210" s="41"/>
      <c r="AP210" s="6">
        <v>8780000</v>
      </c>
      <c r="AQ210" s="6" t="s">
        <v>82</v>
      </c>
    </row>
    <row r="211" spans="2:43" ht="26" customHeight="1" x14ac:dyDescent="0.15">
      <c r="B211" s="67" t="s">
        <v>214</v>
      </c>
      <c r="C211" s="68"/>
      <c r="D211" s="99" t="str">
        <f t="shared" si="9"/>
        <v>Yes</v>
      </c>
      <c r="E211" s="109">
        <f t="shared" si="10"/>
        <v>3.9</v>
      </c>
      <c r="F211" s="101">
        <v>100</v>
      </c>
      <c r="G211" s="101" t="s">
        <v>444</v>
      </c>
      <c r="H211" s="102" t="s">
        <v>451</v>
      </c>
      <c r="I211" s="101" t="s">
        <v>444</v>
      </c>
      <c r="J211" s="101" t="s">
        <v>444</v>
      </c>
      <c r="K211" s="102" t="s">
        <v>452</v>
      </c>
      <c r="M211" s="69"/>
      <c r="O211" s="6">
        <v>1.4</v>
      </c>
      <c r="P211" s="6" t="s">
        <v>26</v>
      </c>
      <c r="R211" s="6">
        <v>1.4</v>
      </c>
      <c r="S211" s="6" t="s">
        <v>26</v>
      </c>
      <c r="U211" s="6">
        <v>1.4</v>
      </c>
      <c r="V211" s="6" t="s">
        <v>26</v>
      </c>
      <c r="X211" s="6">
        <v>3.9</v>
      </c>
      <c r="Y211" s="6" t="s">
        <v>67</v>
      </c>
      <c r="AA211" s="6">
        <v>3.9</v>
      </c>
      <c r="AB211" s="6" t="s">
        <v>67</v>
      </c>
      <c r="AD211" s="6">
        <v>1.4</v>
      </c>
      <c r="AE211" s="6" t="s">
        <v>82</v>
      </c>
      <c r="AG211" s="6">
        <v>1.4</v>
      </c>
      <c r="AH211" s="6" t="s">
        <v>26</v>
      </c>
      <c r="AJ211" s="29">
        <v>1.4</v>
      </c>
      <c r="AK211" s="41" t="s">
        <v>394</v>
      </c>
      <c r="AM211" s="29">
        <v>1.4</v>
      </c>
      <c r="AN211" s="41" t="s">
        <v>26</v>
      </c>
      <c r="AP211" s="6">
        <v>1.4</v>
      </c>
      <c r="AQ211" s="6" t="s">
        <v>26</v>
      </c>
    </row>
    <row r="212" spans="2:43" ht="26" customHeight="1" x14ac:dyDescent="0.15">
      <c r="B212" s="67" t="s">
        <v>215</v>
      </c>
      <c r="C212" s="68"/>
      <c r="D212" s="99" t="str">
        <f t="shared" si="9"/>
        <v>No</v>
      </c>
      <c r="E212" s="109">
        <f t="shared" si="10"/>
        <v>10.7</v>
      </c>
      <c r="F212" s="101" t="s">
        <v>444</v>
      </c>
      <c r="G212" s="101" t="s">
        <v>444</v>
      </c>
      <c r="H212" s="101" t="s">
        <v>444</v>
      </c>
      <c r="I212" s="101" t="s">
        <v>444</v>
      </c>
      <c r="J212" s="101" t="s">
        <v>444</v>
      </c>
      <c r="K212" s="101" t="s">
        <v>444</v>
      </c>
      <c r="M212" s="69"/>
      <c r="O212" s="6">
        <v>1.2</v>
      </c>
      <c r="P212" s="6" t="s">
        <v>82</v>
      </c>
      <c r="R212" s="6">
        <v>1.6</v>
      </c>
      <c r="S212" s="6" t="s">
        <v>82</v>
      </c>
      <c r="U212" s="6">
        <v>1.2</v>
      </c>
      <c r="V212" s="6" t="s">
        <v>82</v>
      </c>
      <c r="X212" s="6">
        <v>2.1</v>
      </c>
      <c r="Y212" s="6" t="s">
        <v>82</v>
      </c>
      <c r="AA212" s="6">
        <v>2.1</v>
      </c>
      <c r="AB212" s="6" t="s">
        <v>82</v>
      </c>
      <c r="AD212" s="6">
        <v>1.6</v>
      </c>
      <c r="AE212" s="6" t="s">
        <v>26</v>
      </c>
      <c r="AG212" s="6">
        <v>1.5</v>
      </c>
      <c r="AH212" s="6" t="s">
        <v>82</v>
      </c>
      <c r="AJ212" s="29">
        <v>1.3</v>
      </c>
      <c r="AK212" s="41"/>
      <c r="AM212" s="29">
        <v>2.2999999999999998</v>
      </c>
      <c r="AN212" s="41"/>
      <c r="AP212" s="5">
        <v>10.7</v>
      </c>
      <c r="AQ212" s="6" t="s">
        <v>82</v>
      </c>
    </row>
    <row r="213" spans="2:43" ht="26" customHeight="1" x14ac:dyDescent="0.15">
      <c r="B213" s="67" t="s">
        <v>216</v>
      </c>
      <c r="C213" s="68"/>
      <c r="D213" s="99" t="str">
        <f t="shared" si="9"/>
        <v>No</v>
      </c>
      <c r="E213" s="109">
        <f t="shared" si="10"/>
        <v>0.48</v>
      </c>
      <c r="F213" s="101" t="s">
        <v>444</v>
      </c>
      <c r="G213" s="101" t="s">
        <v>444</v>
      </c>
      <c r="H213" s="101" t="s">
        <v>444</v>
      </c>
      <c r="I213" s="101" t="s">
        <v>444</v>
      </c>
      <c r="J213" s="101" t="s">
        <v>444</v>
      </c>
      <c r="K213" s="101" t="s">
        <v>444</v>
      </c>
      <c r="O213" s="6">
        <v>0.48</v>
      </c>
      <c r="P213" s="6" t="s">
        <v>26</v>
      </c>
      <c r="R213" s="6">
        <v>0.48</v>
      </c>
      <c r="S213" s="6" t="s">
        <v>26</v>
      </c>
      <c r="U213" s="6">
        <v>0.48</v>
      </c>
      <c r="V213" s="6" t="s">
        <v>26</v>
      </c>
      <c r="X213" s="6">
        <v>0.48</v>
      </c>
      <c r="Y213" s="6" t="s">
        <v>26</v>
      </c>
      <c r="AA213" s="6">
        <v>0.48</v>
      </c>
      <c r="AB213" s="6" t="s">
        <v>26</v>
      </c>
      <c r="AD213" s="6">
        <v>0.48</v>
      </c>
      <c r="AE213" s="6" t="s">
        <v>26</v>
      </c>
      <c r="AG213" s="6">
        <v>0.48</v>
      </c>
      <c r="AH213" s="6" t="s">
        <v>26</v>
      </c>
      <c r="AJ213" s="29">
        <v>0.48</v>
      </c>
      <c r="AK213" s="41" t="s">
        <v>26</v>
      </c>
      <c r="AM213" s="29">
        <v>0.48</v>
      </c>
      <c r="AN213" s="41" t="s">
        <v>26</v>
      </c>
      <c r="AP213" s="6">
        <v>0.48</v>
      </c>
      <c r="AQ213" s="6" t="s">
        <v>26</v>
      </c>
    </row>
    <row r="214" spans="2:43" ht="26" customHeight="1" x14ac:dyDescent="0.15">
      <c r="B214" s="67" t="s">
        <v>217</v>
      </c>
      <c r="C214" s="68"/>
      <c r="D214" s="99" t="str">
        <f t="shared" si="9"/>
        <v>No</v>
      </c>
      <c r="E214" s="109">
        <f t="shared" si="10"/>
        <v>0.43</v>
      </c>
      <c r="F214" s="101" t="s">
        <v>444</v>
      </c>
      <c r="G214" s="101" t="s">
        <v>444</v>
      </c>
      <c r="H214" s="101" t="s">
        <v>444</v>
      </c>
      <c r="I214" s="101" t="s">
        <v>444</v>
      </c>
      <c r="J214" s="101" t="s">
        <v>444</v>
      </c>
      <c r="K214" s="101" t="s">
        <v>444</v>
      </c>
      <c r="O214" s="6">
        <v>0.43</v>
      </c>
      <c r="P214" s="6" t="s">
        <v>26</v>
      </c>
      <c r="R214" s="6">
        <v>0.43</v>
      </c>
      <c r="S214" s="6" t="s">
        <v>26</v>
      </c>
      <c r="U214" s="6">
        <v>0.43</v>
      </c>
      <c r="V214" s="6" t="s">
        <v>26</v>
      </c>
      <c r="X214" s="6">
        <v>0.43</v>
      </c>
      <c r="Y214" s="6" t="s">
        <v>26</v>
      </c>
      <c r="AA214" s="6">
        <v>0.43</v>
      </c>
      <c r="AB214" s="6" t="s">
        <v>26</v>
      </c>
      <c r="AD214" s="6">
        <v>0.43</v>
      </c>
      <c r="AE214" s="6" t="s">
        <v>26</v>
      </c>
      <c r="AG214" s="6">
        <v>0.43</v>
      </c>
      <c r="AH214" s="6" t="s">
        <v>26</v>
      </c>
      <c r="AJ214" s="29">
        <v>0.43</v>
      </c>
      <c r="AK214" s="41" t="s">
        <v>26</v>
      </c>
      <c r="AM214" s="29">
        <v>0.43</v>
      </c>
      <c r="AN214" s="41" t="s">
        <v>26</v>
      </c>
      <c r="AP214" s="6">
        <v>0.43</v>
      </c>
      <c r="AQ214" s="6" t="s">
        <v>26</v>
      </c>
    </row>
    <row r="215" spans="2:43" ht="26" customHeight="1" x14ac:dyDescent="0.15">
      <c r="B215" s="67" t="s">
        <v>218</v>
      </c>
      <c r="C215" s="68"/>
      <c r="D215" s="99" t="str">
        <f t="shared" si="9"/>
        <v>Yes</v>
      </c>
      <c r="E215" s="109">
        <f t="shared" si="10"/>
        <v>0.82</v>
      </c>
      <c r="F215" s="101">
        <v>0.5</v>
      </c>
      <c r="G215" s="101" t="s">
        <v>444</v>
      </c>
      <c r="H215" s="102" t="s">
        <v>451</v>
      </c>
      <c r="I215" s="101" t="s">
        <v>444</v>
      </c>
      <c r="J215" s="101" t="s">
        <v>444</v>
      </c>
      <c r="K215" s="102" t="s">
        <v>452</v>
      </c>
      <c r="M215" s="69"/>
      <c r="O215" s="6">
        <v>0.16</v>
      </c>
      <c r="P215" s="6" t="s">
        <v>26</v>
      </c>
      <c r="R215" s="6">
        <v>0.16</v>
      </c>
      <c r="S215" s="6" t="s">
        <v>26</v>
      </c>
      <c r="U215" s="6">
        <v>0.16</v>
      </c>
      <c r="V215" s="6" t="s">
        <v>26</v>
      </c>
      <c r="X215" s="6">
        <v>0.16</v>
      </c>
      <c r="Y215" s="6" t="s">
        <v>26</v>
      </c>
      <c r="AA215" s="6">
        <v>0.16</v>
      </c>
      <c r="AB215" s="6" t="s">
        <v>26</v>
      </c>
      <c r="AD215" s="6">
        <v>0.16</v>
      </c>
      <c r="AE215" s="6" t="s">
        <v>67</v>
      </c>
      <c r="AG215" s="6">
        <v>0.16</v>
      </c>
      <c r="AH215" s="6" t="s">
        <v>26</v>
      </c>
      <c r="AJ215" s="29">
        <v>0.16</v>
      </c>
      <c r="AK215" s="41" t="s">
        <v>26</v>
      </c>
      <c r="AM215" s="29">
        <v>0.16</v>
      </c>
      <c r="AN215" s="41" t="s">
        <v>26</v>
      </c>
      <c r="AP215" s="6">
        <v>0.82</v>
      </c>
      <c r="AQ215" s="6" t="s">
        <v>26</v>
      </c>
    </row>
    <row r="216" spans="2:43" ht="26" customHeight="1" x14ac:dyDescent="0.15">
      <c r="B216" s="67" t="s">
        <v>219</v>
      </c>
      <c r="C216" s="68"/>
      <c r="D216" s="99" t="str">
        <f t="shared" si="9"/>
        <v>Yes</v>
      </c>
      <c r="E216" s="109">
        <f t="shared" si="10"/>
        <v>2.6</v>
      </c>
      <c r="F216" s="129" t="s">
        <v>482</v>
      </c>
      <c r="G216" s="101" t="s">
        <v>444</v>
      </c>
      <c r="H216" s="102" t="s">
        <v>451</v>
      </c>
      <c r="I216" s="101" t="s">
        <v>444</v>
      </c>
      <c r="J216" s="101" t="s">
        <v>444</v>
      </c>
      <c r="K216" s="102" t="s">
        <v>452</v>
      </c>
      <c r="M216" s="69"/>
      <c r="O216" s="6">
        <v>1.4</v>
      </c>
      <c r="P216" s="6" t="s">
        <v>67</v>
      </c>
      <c r="R216" s="6">
        <v>1.9</v>
      </c>
      <c r="S216" s="6" t="s">
        <v>67</v>
      </c>
      <c r="U216" s="6">
        <v>1.8</v>
      </c>
      <c r="V216" s="6" t="s">
        <v>67</v>
      </c>
      <c r="X216" s="6">
        <v>2.4</v>
      </c>
      <c r="Y216" s="6" t="s">
        <v>67</v>
      </c>
      <c r="AA216" s="6">
        <v>2.4</v>
      </c>
      <c r="AB216" s="6" t="s">
        <v>67</v>
      </c>
      <c r="AD216" s="6">
        <v>2</v>
      </c>
      <c r="AE216" s="6" t="s">
        <v>26</v>
      </c>
      <c r="AG216" s="6">
        <v>2.6</v>
      </c>
      <c r="AH216" s="6" t="s">
        <v>67</v>
      </c>
      <c r="AJ216" s="29">
        <v>1.8</v>
      </c>
      <c r="AK216" s="41" t="s">
        <v>67</v>
      </c>
      <c r="AM216" s="29">
        <v>2.2999999999999998</v>
      </c>
      <c r="AN216" s="41" t="s">
        <v>67</v>
      </c>
      <c r="AP216" s="5">
        <v>2.4</v>
      </c>
      <c r="AQ216" s="6" t="s">
        <v>67</v>
      </c>
    </row>
    <row r="217" spans="2:43" ht="26" customHeight="1" x14ac:dyDescent="0.15">
      <c r="B217" s="67" t="s">
        <v>220</v>
      </c>
      <c r="C217" s="68"/>
      <c r="D217" s="103" t="str">
        <f t="shared" si="9"/>
        <v>Yes</v>
      </c>
      <c r="E217" s="110">
        <f t="shared" si="10"/>
        <v>7.7</v>
      </c>
      <c r="F217" s="105" t="s">
        <v>441</v>
      </c>
      <c r="G217" s="105" t="s">
        <v>444</v>
      </c>
      <c r="H217" s="106" t="s">
        <v>451</v>
      </c>
      <c r="I217" s="105" t="s">
        <v>444</v>
      </c>
      <c r="J217" s="105" t="s">
        <v>444</v>
      </c>
      <c r="K217" s="106" t="s">
        <v>452</v>
      </c>
      <c r="M217" s="69"/>
      <c r="O217" s="6">
        <v>4.2</v>
      </c>
      <c r="P217" s="6" t="s">
        <v>26</v>
      </c>
      <c r="U217" s="6">
        <v>5.3</v>
      </c>
      <c r="V217" s="6" t="s">
        <v>67</v>
      </c>
      <c r="X217" s="6">
        <v>6.9</v>
      </c>
      <c r="Y217" s="6" t="s">
        <v>67</v>
      </c>
      <c r="AA217" s="6">
        <v>6.9</v>
      </c>
      <c r="AB217" s="6" t="s">
        <v>67</v>
      </c>
      <c r="AD217" s="6">
        <v>4.2</v>
      </c>
      <c r="AG217" s="6">
        <v>6.5</v>
      </c>
      <c r="AH217" s="6" t="s">
        <v>67</v>
      </c>
      <c r="AJ217" s="30">
        <v>4.2</v>
      </c>
      <c r="AK217" s="42" t="s">
        <v>26</v>
      </c>
      <c r="AM217" s="30">
        <v>7.7</v>
      </c>
      <c r="AN217" s="42" t="s">
        <v>67</v>
      </c>
      <c r="AP217" s="5">
        <v>5.7</v>
      </c>
      <c r="AQ217" s="6" t="s">
        <v>67</v>
      </c>
    </row>
    <row r="218" spans="2:43" ht="0" hidden="1" customHeight="1" x14ac:dyDescent="0.15">
      <c r="D218" s="86" t="s">
        <v>439</v>
      </c>
      <c r="F218" s="56"/>
      <c r="G218" s="56"/>
      <c r="H218" s="88"/>
      <c r="R218" s="6" t="s">
        <v>221</v>
      </c>
      <c r="S218" s="6" t="s">
        <v>26</v>
      </c>
      <c r="AJ218" s="47"/>
      <c r="AK218" s="47"/>
      <c r="AM218" s="47"/>
      <c r="AN218" s="47"/>
    </row>
    <row r="219" spans="2:43" ht="14" x14ac:dyDescent="0.2">
      <c r="B219"/>
      <c r="C219"/>
      <c r="D219"/>
      <c r="H219"/>
      <c r="I219"/>
      <c r="AJ219" s="47"/>
      <c r="AK219" s="47"/>
      <c r="AM219" s="47"/>
      <c r="AN219" s="47"/>
    </row>
    <row r="220" spans="2:43" ht="18" customHeight="1" x14ac:dyDescent="0.2">
      <c r="B220" s="122" t="s">
        <v>476</v>
      </c>
      <c r="C220"/>
      <c r="D220"/>
      <c r="E220"/>
      <c r="F220"/>
      <c r="G220"/>
      <c r="H220"/>
      <c r="I220"/>
      <c r="J220"/>
      <c r="K220"/>
      <c r="M220" s="84" t="s">
        <v>3</v>
      </c>
      <c r="O220" s="136" t="s">
        <v>4</v>
      </c>
      <c r="P220" s="137"/>
      <c r="R220" s="10" t="s">
        <v>222</v>
      </c>
      <c r="S220" s="11"/>
      <c r="U220" s="10" t="s">
        <v>223</v>
      </c>
      <c r="V220" s="11"/>
      <c r="X220" s="136" t="s">
        <v>332</v>
      </c>
      <c r="Y220" s="137"/>
      <c r="AA220" s="2" t="s">
        <v>332</v>
      </c>
      <c r="AB220" s="13"/>
      <c r="AD220" s="10" t="s">
        <v>354</v>
      </c>
      <c r="AE220" s="11"/>
      <c r="AG220" s="136" t="s">
        <v>374</v>
      </c>
      <c r="AH220" s="137"/>
      <c r="AJ220" s="153" t="s">
        <v>395</v>
      </c>
      <c r="AK220" s="154"/>
      <c r="AM220" s="153" t="s">
        <v>410</v>
      </c>
      <c r="AN220" s="154"/>
      <c r="AP220" s="136" t="s">
        <v>428</v>
      </c>
      <c r="AQ220" s="137"/>
    </row>
    <row r="221" spans="2:43" ht="18" customHeight="1" x14ac:dyDescent="0.15">
      <c r="B221" s="141" t="s">
        <v>481</v>
      </c>
      <c r="C221" s="141"/>
      <c r="D221" s="141"/>
      <c r="E221" s="141"/>
      <c r="F221" s="141"/>
      <c r="G221" s="141"/>
      <c r="H221" s="141"/>
      <c r="I221" s="141"/>
      <c r="J221" s="141"/>
      <c r="K221" s="141"/>
      <c r="M221" s="84" t="s">
        <v>7</v>
      </c>
      <c r="O221" s="136" t="s">
        <v>8</v>
      </c>
      <c r="P221" s="137"/>
      <c r="R221" s="10" t="s">
        <v>224</v>
      </c>
      <c r="S221" s="11"/>
      <c r="U221" s="10" t="s">
        <v>225</v>
      </c>
      <c r="V221" s="11"/>
      <c r="X221" s="136" t="s">
        <v>333</v>
      </c>
      <c r="Y221" s="137"/>
      <c r="AA221" s="71" t="s">
        <v>333</v>
      </c>
      <c r="AB221" s="72"/>
      <c r="AD221" s="10" t="s">
        <v>355</v>
      </c>
      <c r="AE221" s="11"/>
      <c r="AG221" s="136" t="s">
        <v>375</v>
      </c>
      <c r="AH221" s="137"/>
      <c r="AJ221" s="159" t="s">
        <v>396</v>
      </c>
      <c r="AK221" s="160"/>
      <c r="AM221" s="159" t="s">
        <v>411</v>
      </c>
      <c r="AN221" s="160"/>
      <c r="AP221" s="136" t="s">
        <v>429</v>
      </c>
      <c r="AQ221" s="137"/>
    </row>
    <row r="222" spans="2:43" ht="18" customHeight="1" x14ac:dyDescent="0.15">
      <c r="B222" s="141"/>
      <c r="C222" s="141"/>
      <c r="D222" s="141"/>
      <c r="E222" s="141"/>
      <c r="F222" s="141"/>
      <c r="G222" s="141"/>
      <c r="H222" s="141"/>
      <c r="I222" s="141"/>
      <c r="J222" s="141"/>
      <c r="K222" s="141"/>
      <c r="M222" s="84" t="s">
        <v>11</v>
      </c>
      <c r="O222" s="136" t="s">
        <v>12</v>
      </c>
      <c r="P222" s="137"/>
      <c r="R222" s="10" t="s">
        <v>13</v>
      </c>
      <c r="S222" s="11"/>
      <c r="U222" s="10" t="s">
        <v>226</v>
      </c>
      <c r="V222" s="11"/>
      <c r="X222" s="136" t="s">
        <v>334</v>
      </c>
      <c r="Y222" s="137"/>
      <c r="AA222" s="71" t="s">
        <v>334</v>
      </c>
      <c r="AB222" s="72"/>
      <c r="AD222" s="128" t="s">
        <v>356</v>
      </c>
      <c r="AE222" s="11"/>
      <c r="AG222" s="136" t="s">
        <v>376</v>
      </c>
      <c r="AH222" s="137"/>
      <c r="AJ222" s="157">
        <v>45875.331944444442</v>
      </c>
      <c r="AK222" s="158"/>
      <c r="AM222" s="157">
        <v>45882.333333333336</v>
      </c>
      <c r="AN222" s="158"/>
      <c r="AP222" s="136" t="s">
        <v>430</v>
      </c>
      <c r="AQ222" s="137"/>
    </row>
    <row r="223" spans="2:43" ht="18" customHeight="1" x14ac:dyDescent="0.15">
      <c r="B223" s="141"/>
      <c r="C223" s="141"/>
      <c r="D223" s="141"/>
      <c r="E223" s="141"/>
      <c r="F223" s="141"/>
      <c r="G223" s="141"/>
      <c r="H223" s="141"/>
      <c r="I223" s="141"/>
      <c r="J223" s="141"/>
      <c r="K223" s="141"/>
      <c r="M223" s="84" t="s">
        <v>15</v>
      </c>
      <c r="O223" s="136" t="s">
        <v>16</v>
      </c>
      <c r="P223" s="137"/>
      <c r="R223" s="10" t="s">
        <v>16</v>
      </c>
      <c r="S223" s="11"/>
      <c r="U223" s="10" t="s">
        <v>16</v>
      </c>
      <c r="V223" s="11"/>
      <c r="X223" s="136" t="s">
        <v>16</v>
      </c>
      <c r="Y223" s="137"/>
      <c r="AA223" s="71" t="s">
        <v>16</v>
      </c>
      <c r="AB223" s="72"/>
      <c r="AD223" s="10" t="s">
        <v>16</v>
      </c>
      <c r="AE223" s="11"/>
      <c r="AG223" s="136" t="s">
        <v>16</v>
      </c>
      <c r="AH223" s="137"/>
      <c r="AJ223" s="157" t="s">
        <v>16</v>
      </c>
      <c r="AK223" s="158"/>
      <c r="AM223" s="157" t="s">
        <v>16</v>
      </c>
      <c r="AN223" s="158"/>
      <c r="AP223" s="136" t="s">
        <v>16</v>
      </c>
      <c r="AQ223" s="137"/>
    </row>
    <row r="224" spans="2:43" ht="18" customHeight="1" x14ac:dyDescent="0.2">
      <c r="B224"/>
      <c r="C224"/>
      <c r="D224"/>
      <c r="E224"/>
      <c r="F224"/>
      <c r="G224"/>
      <c r="H224"/>
      <c r="I224"/>
      <c r="J224"/>
      <c r="K224"/>
      <c r="M224" s="84" t="s">
        <v>17</v>
      </c>
      <c r="O224" s="136" t="s">
        <v>82</v>
      </c>
      <c r="P224" s="137"/>
      <c r="R224" s="10" t="s">
        <v>82</v>
      </c>
      <c r="S224" s="11"/>
      <c r="U224" s="10" t="s">
        <v>82</v>
      </c>
      <c r="V224" s="11"/>
      <c r="X224" s="136" t="s">
        <v>82</v>
      </c>
      <c r="Y224" s="137"/>
      <c r="AA224" s="71"/>
      <c r="AB224" s="72"/>
      <c r="AD224" s="10" t="s">
        <v>82</v>
      </c>
      <c r="AE224" s="11"/>
      <c r="AG224" s="136" t="s">
        <v>82</v>
      </c>
      <c r="AH224" s="137"/>
      <c r="AJ224" s="157"/>
      <c r="AK224" s="158"/>
      <c r="AM224" s="157"/>
      <c r="AN224" s="158"/>
      <c r="AP224" s="136" t="s">
        <v>82</v>
      </c>
      <c r="AQ224" s="137"/>
    </row>
    <row r="225" spans="2:43" ht="18" customHeight="1" x14ac:dyDescent="0.2">
      <c r="B225"/>
      <c r="C225" s="61"/>
      <c r="D225" s="138" t="s">
        <v>227</v>
      </c>
      <c r="E225" s="139"/>
      <c r="F225" s="139"/>
      <c r="G225" s="139"/>
      <c r="H225" s="139"/>
      <c r="I225" s="139"/>
      <c r="J225" s="139"/>
      <c r="K225" s="140"/>
      <c r="M225" s="84" t="s">
        <v>19</v>
      </c>
      <c r="O225" s="136" t="s">
        <v>82</v>
      </c>
      <c r="P225" s="137"/>
      <c r="R225" s="10" t="s">
        <v>82</v>
      </c>
      <c r="S225" s="11"/>
      <c r="U225" s="10" t="s">
        <v>82</v>
      </c>
      <c r="V225" s="11"/>
      <c r="X225" s="136" t="s">
        <v>82</v>
      </c>
      <c r="Y225" s="137"/>
      <c r="AA225" s="71"/>
      <c r="AB225" s="72"/>
      <c r="AD225" s="10" t="s">
        <v>82</v>
      </c>
      <c r="AE225" s="11"/>
      <c r="AG225" s="136" t="s">
        <v>82</v>
      </c>
      <c r="AH225" s="137"/>
      <c r="AJ225" s="157"/>
      <c r="AK225" s="158"/>
      <c r="AM225" s="157"/>
      <c r="AN225" s="158"/>
      <c r="AP225" s="136" t="s">
        <v>82</v>
      </c>
      <c r="AQ225" s="137"/>
    </row>
    <row r="226" spans="2:43" ht="18" customHeight="1" x14ac:dyDescent="0.15">
      <c r="B226" s="172" t="s">
        <v>458</v>
      </c>
      <c r="C226" s="61"/>
      <c r="D226" s="148" t="s">
        <v>438</v>
      </c>
      <c r="E226" s="149" t="s">
        <v>478</v>
      </c>
      <c r="F226" s="142" t="s">
        <v>445</v>
      </c>
      <c r="G226" s="143"/>
      <c r="H226" s="143"/>
      <c r="I226" s="143"/>
      <c r="J226" s="143"/>
      <c r="K226" s="144"/>
      <c r="M226" s="65"/>
      <c r="O226" s="136" t="s">
        <v>21</v>
      </c>
      <c r="P226" s="137"/>
      <c r="R226" s="10" t="s">
        <v>21</v>
      </c>
      <c r="S226" s="11"/>
      <c r="U226" s="10" t="s">
        <v>21</v>
      </c>
      <c r="V226" s="11"/>
      <c r="X226" s="136" t="s">
        <v>21</v>
      </c>
      <c r="Y226" s="137"/>
      <c r="AA226" s="136" t="s">
        <v>21</v>
      </c>
      <c r="AB226" s="137"/>
      <c r="AD226" s="10" t="s">
        <v>21</v>
      </c>
      <c r="AE226" s="7" t="s">
        <v>24</v>
      </c>
      <c r="AG226" s="136" t="s">
        <v>21</v>
      </c>
      <c r="AH226" s="137"/>
      <c r="AJ226" s="157" t="s">
        <v>21</v>
      </c>
      <c r="AK226" s="158"/>
      <c r="AM226" s="157" t="s">
        <v>21</v>
      </c>
      <c r="AN226" s="158"/>
      <c r="AP226" s="136" t="s">
        <v>21</v>
      </c>
      <c r="AQ226" s="137"/>
    </row>
    <row r="227" spans="2:43" ht="24" customHeight="1" x14ac:dyDescent="0.15">
      <c r="B227" s="173"/>
      <c r="C227" s="66"/>
      <c r="D227" s="149"/>
      <c r="E227" s="150"/>
      <c r="F227" s="131" t="s">
        <v>471</v>
      </c>
      <c r="G227" s="132" t="s">
        <v>460</v>
      </c>
      <c r="H227" s="133" t="s">
        <v>443</v>
      </c>
      <c r="I227" s="134" t="s">
        <v>483</v>
      </c>
      <c r="J227" s="134" t="s">
        <v>455</v>
      </c>
      <c r="K227" s="134" t="s">
        <v>457</v>
      </c>
      <c r="M227" s="65"/>
      <c r="O227" s="4" t="s">
        <v>23</v>
      </c>
      <c r="P227" s="7" t="s">
        <v>24</v>
      </c>
      <c r="R227" s="7" t="s">
        <v>23</v>
      </c>
      <c r="S227" s="7" t="s">
        <v>24</v>
      </c>
      <c r="U227" s="7" t="s">
        <v>23</v>
      </c>
      <c r="V227" s="7" t="s">
        <v>24</v>
      </c>
      <c r="X227" s="7" t="s">
        <v>23</v>
      </c>
      <c r="Y227" s="7" t="s">
        <v>24</v>
      </c>
      <c r="AA227" s="7" t="s">
        <v>23</v>
      </c>
      <c r="AB227" s="7" t="s">
        <v>24</v>
      </c>
      <c r="AD227" s="7" t="s">
        <v>23</v>
      </c>
      <c r="AE227" s="6" t="s">
        <v>26</v>
      </c>
      <c r="AG227" s="7" t="s">
        <v>23</v>
      </c>
      <c r="AH227" s="7" t="s">
        <v>24</v>
      </c>
      <c r="AJ227" s="33" t="s">
        <v>23</v>
      </c>
      <c r="AK227" s="44" t="s">
        <v>24</v>
      </c>
      <c r="AM227" s="33" t="s">
        <v>23</v>
      </c>
      <c r="AN227" s="44" t="s">
        <v>24</v>
      </c>
      <c r="AP227" s="7" t="s">
        <v>23</v>
      </c>
      <c r="AQ227" s="7" t="s">
        <v>24</v>
      </c>
    </row>
    <row r="228" spans="2:43" ht="26" customHeight="1" x14ac:dyDescent="0.15">
      <c r="B228" s="67" t="s">
        <v>228</v>
      </c>
      <c r="C228" s="68"/>
      <c r="D228" s="95" t="str">
        <f>IF(COUNTIF(O228:AQ228,"J")&gt;0,"Yes","No")</f>
        <v>No</v>
      </c>
      <c r="E228" s="108">
        <f>MAX(O228:AQ228)</f>
        <v>1.4</v>
      </c>
      <c r="F228" s="97" t="s">
        <v>444</v>
      </c>
      <c r="G228" s="97" t="s">
        <v>444</v>
      </c>
      <c r="H228" s="97" t="s">
        <v>444</v>
      </c>
      <c r="I228" s="97" t="s">
        <v>444</v>
      </c>
      <c r="J228" s="97" t="s">
        <v>444</v>
      </c>
      <c r="K228" s="97" t="s">
        <v>444</v>
      </c>
      <c r="O228" s="6">
        <v>1.4</v>
      </c>
      <c r="P228" s="6" t="s">
        <v>26</v>
      </c>
      <c r="R228" s="6">
        <v>1.4</v>
      </c>
      <c r="S228" s="6" t="s">
        <v>26</v>
      </c>
      <c r="U228" s="6">
        <v>1.4</v>
      </c>
      <c r="V228" s="6" t="s">
        <v>26</v>
      </c>
      <c r="X228" s="6">
        <v>1.4</v>
      </c>
      <c r="Y228" s="6" t="s">
        <v>26</v>
      </c>
      <c r="AA228" s="6">
        <v>1.4</v>
      </c>
      <c r="AB228" s="6" t="s">
        <v>26</v>
      </c>
      <c r="AD228" s="6">
        <v>1.4</v>
      </c>
      <c r="AE228" s="27" t="s">
        <v>26</v>
      </c>
      <c r="AG228" s="6">
        <v>1.4</v>
      </c>
      <c r="AH228" s="6" t="s">
        <v>26</v>
      </c>
      <c r="AJ228" s="34">
        <v>1.4</v>
      </c>
      <c r="AK228" s="45" t="s">
        <v>26</v>
      </c>
      <c r="AM228" s="34">
        <v>1.4</v>
      </c>
      <c r="AN228" s="45" t="s">
        <v>26</v>
      </c>
      <c r="AP228" s="6">
        <v>1.4</v>
      </c>
      <c r="AQ228" s="6" t="s">
        <v>26</v>
      </c>
    </row>
    <row r="229" spans="2:43" ht="26" customHeight="1" x14ac:dyDescent="0.15">
      <c r="B229" s="67" t="s">
        <v>229</v>
      </c>
      <c r="C229" s="68"/>
      <c r="D229" s="103" t="str">
        <f>IF(COUNTIF(O229:AQ229,"J")&gt;0,"Yes","No")</f>
        <v>No</v>
      </c>
      <c r="E229" s="110">
        <f>MAX(O229:AQ229)</f>
        <v>1.4</v>
      </c>
      <c r="F229" s="105" t="s">
        <v>444</v>
      </c>
      <c r="G229" s="105" t="s">
        <v>444</v>
      </c>
      <c r="H229" s="105" t="s">
        <v>444</v>
      </c>
      <c r="I229" s="105" t="s">
        <v>444</v>
      </c>
      <c r="J229" s="105" t="s">
        <v>444</v>
      </c>
      <c r="K229" s="105" t="s">
        <v>444</v>
      </c>
      <c r="O229" s="6">
        <v>1.4</v>
      </c>
      <c r="P229" s="6" t="s">
        <v>26</v>
      </c>
      <c r="U229" s="6">
        <v>1.4</v>
      </c>
      <c r="V229" s="6" t="s">
        <v>26</v>
      </c>
      <c r="X229" s="6">
        <v>1.4</v>
      </c>
      <c r="Y229" s="6" t="s">
        <v>26</v>
      </c>
      <c r="AA229" s="6">
        <v>1.4</v>
      </c>
      <c r="AB229" s="6" t="s">
        <v>26</v>
      </c>
      <c r="AD229" s="14">
        <v>1.4</v>
      </c>
      <c r="AE229" s="113"/>
      <c r="AG229" s="6">
        <v>1.4</v>
      </c>
      <c r="AH229" s="6" t="s">
        <v>26</v>
      </c>
      <c r="AJ229" s="35">
        <v>1.4</v>
      </c>
      <c r="AK229" s="42" t="s">
        <v>26</v>
      </c>
      <c r="AM229" s="35">
        <v>1.4</v>
      </c>
      <c r="AN229" s="42" t="s">
        <v>26</v>
      </c>
      <c r="AP229" s="6">
        <v>1.4</v>
      </c>
      <c r="AQ229" s="6" t="s">
        <v>26</v>
      </c>
    </row>
    <row r="230" spans="2:43" ht="0" hidden="1" customHeight="1" x14ac:dyDescent="0.15">
      <c r="D230" s="86"/>
      <c r="H230" s="88"/>
      <c r="R230" s="6" t="s">
        <v>106</v>
      </c>
      <c r="S230" s="6" t="s">
        <v>26</v>
      </c>
      <c r="AJ230" s="47"/>
      <c r="AK230" s="47"/>
      <c r="AM230" s="47"/>
      <c r="AN230" s="47"/>
    </row>
    <row r="231" spans="2:43" ht="14" x14ac:dyDescent="0.2">
      <c r="B231"/>
      <c r="C231"/>
      <c r="D231"/>
      <c r="E231"/>
      <c r="F231"/>
      <c r="G231"/>
      <c r="H231"/>
      <c r="I231"/>
      <c r="J231"/>
      <c r="K231"/>
      <c r="AJ231" s="60"/>
      <c r="AK231" s="60"/>
      <c r="AM231" s="60"/>
      <c r="AN231" s="60"/>
    </row>
    <row r="232" spans="2:43" ht="18" customHeight="1" x14ac:dyDescent="0.2">
      <c r="B232"/>
      <c r="C232"/>
      <c r="D232"/>
      <c r="E232"/>
      <c r="F232"/>
      <c r="G232"/>
      <c r="H232"/>
      <c r="I232"/>
      <c r="J232"/>
      <c r="K232"/>
      <c r="M232" s="84" t="s">
        <v>3</v>
      </c>
      <c r="O232" s="136" t="s">
        <v>4</v>
      </c>
      <c r="P232" s="137"/>
      <c r="R232" s="10" t="s">
        <v>230</v>
      </c>
      <c r="S232" s="11"/>
      <c r="U232" s="10" t="s">
        <v>231</v>
      </c>
      <c r="V232" s="11"/>
      <c r="X232" s="136" t="s">
        <v>335</v>
      </c>
      <c r="Y232" s="137"/>
      <c r="AA232" s="2" t="s">
        <v>332</v>
      </c>
      <c r="AB232" s="13"/>
      <c r="AD232" s="10" t="s">
        <v>357</v>
      </c>
      <c r="AE232" s="11"/>
      <c r="AG232" s="136" t="s">
        <v>377</v>
      </c>
      <c r="AH232" s="137"/>
      <c r="AJ232" s="159" t="s">
        <v>397</v>
      </c>
      <c r="AK232" s="160"/>
      <c r="AM232" s="159" t="s">
        <v>412</v>
      </c>
      <c r="AN232" s="160"/>
      <c r="AP232" s="136" t="s">
        <v>431</v>
      </c>
      <c r="AQ232" s="137"/>
    </row>
    <row r="233" spans="2:43" ht="18" customHeight="1" x14ac:dyDescent="0.2">
      <c r="B233"/>
      <c r="C233"/>
      <c r="D233"/>
      <c r="E233"/>
      <c r="F233"/>
      <c r="G233"/>
      <c r="H233"/>
      <c r="I233"/>
      <c r="J233"/>
      <c r="K233"/>
      <c r="M233" s="84" t="s">
        <v>7</v>
      </c>
      <c r="O233" s="136" t="s">
        <v>8</v>
      </c>
      <c r="P233" s="137"/>
      <c r="R233" s="10" t="s">
        <v>232</v>
      </c>
      <c r="S233" s="11"/>
      <c r="U233" s="10" t="s">
        <v>233</v>
      </c>
      <c r="V233" s="11"/>
      <c r="X233" s="136" t="s">
        <v>336</v>
      </c>
      <c r="Y233" s="137"/>
      <c r="AA233" s="71" t="s">
        <v>333</v>
      </c>
      <c r="AB233" s="72"/>
      <c r="AD233" s="10" t="s">
        <v>358</v>
      </c>
      <c r="AE233" s="11"/>
      <c r="AG233" s="136" t="s">
        <v>378</v>
      </c>
      <c r="AH233" s="137"/>
      <c r="AJ233" s="157" t="s">
        <v>398</v>
      </c>
      <c r="AK233" s="158"/>
      <c r="AM233" s="157" t="s">
        <v>413</v>
      </c>
      <c r="AN233" s="158"/>
      <c r="AP233" s="136" t="s">
        <v>432</v>
      </c>
      <c r="AQ233" s="137"/>
    </row>
    <row r="234" spans="2:43" ht="18" customHeight="1" x14ac:dyDescent="0.2">
      <c r="B234"/>
      <c r="C234"/>
      <c r="D234"/>
      <c r="E234"/>
      <c r="F234"/>
      <c r="G234"/>
      <c r="H234"/>
      <c r="I234"/>
      <c r="J234"/>
      <c r="K234"/>
      <c r="M234" s="84" t="s">
        <v>11</v>
      </c>
      <c r="O234" s="136" t="s">
        <v>12</v>
      </c>
      <c r="P234" s="137"/>
      <c r="R234" s="10" t="s">
        <v>13</v>
      </c>
      <c r="S234" s="11"/>
      <c r="U234" s="10" t="s">
        <v>195</v>
      </c>
      <c r="V234" s="11"/>
      <c r="X234" s="136" t="s">
        <v>337</v>
      </c>
      <c r="Y234" s="137"/>
      <c r="AA234" s="71" t="s">
        <v>334</v>
      </c>
      <c r="AB234" s="72"/>
      <c r="AD234" s="10" t="s">
        <v>359</v>
      </c>
      <c r="AE234" s="11"/>
      <c r="AG234" s="136" t="s">
        <v>379</v>
      </c>
      <c r="AH234" s="137"/>
      <c r="AJ234" s="157">
        <v>45875.330555555556</v>
      </c>
      <c r="AK234" s="158"/>
      <c r="AM234" s="157">
        <v>45882.332638888889</v>
      </c>
      <c r="AN234" s="158"/>
      <c r="AP234" s="136" t="s">
        <v>433</v>
      </c>
      <c r="AQ234" s="137"/>
    </row>
    <row r="235" spans="2:43" ht="18" customHeight="1" x14ac:dyDescent="0.2">
      <c r="B235"/>
      <c r="C235"/>
      <c r="D235"/>
      <c r="E235"/>
      <c r="F235"/>
      <c r="G235"/>
      <c r="H235"/>
      <c r="I235"/>
      <c r="J235"/>
      <c r="K235"/>
      <c r="M235" s="84" t="s">
        <v>15</v>
      </c>
      <c r="O235" s="136" t="s">
        <v>16</v>
      </c>
      <c r="P235" s="137"/>
      <c r="R235" s="10" t="s">
        <v>16</v>
      </c>
      <c r="S235" s="11"/>
      <c r="U235" s="10" t="s">
        <v>16</v>
      </c>
      <c r="V235" s="11"/>
      <c r="X235" s="136" t="s">
        <v>16</v>
      </c>
      <c r="Y235" s="137"/>
      <c r="AA235" s="71" t="s">
        <v>16</v>
      </c>
      <c r="AB235" s="72"/>
      <c r="AD235" s="10" t="s">
        <v>16</v>
      </c>
      <c r="AE235" s="11"/>
      <c r="AG235" s="136" t="s">
        <v>16</v>
      </c>
      <c r="AH235" s="137"/>
      <c r="AJ235" s="157" t="s">
        <v>16</v>
      </c>
      <c r="AK235" s="158"/>
      <c r="AM235" s="157" t="s">
        <v>16</v>
      </c>
      <c r="AN235" s="158"/>
      <c r="AP235" s="136" t="s">
        <v>16</v>
      </c>
      <c r="AQ235" s="137"/>
    </row>
    <row r="236" spans="2:43" ht="18" customHeight="1" x14ac:dyDescent="0.2">
      <c r="B236"/>
      <c r="C236"/>
      <c r="D236"/>
      <c r="E236"/>
      <c r="F236"/>
      <c r="G236"/>
      <c r="H236"/>
      <c r="I236"/>
      <c r="J236"/>
      <c r="K236"/>
      <c r="M236" s="84" t="s">
        <v>17</v>
      </c>
      <c r="O236" s="136" t="s">
        <v>18</v>
      </c>
      <c r="P236" s="137"/>
      <c r="R236" s="10" t="s">
        <v>18</v>
      </c>
      <c r="S236" s="11"/>
      <c r="U236" s="10" t="s">
        <v>18</v>
      </c>
      <c r="V236" s="11"/>
      <c r="X236" s="136" t="s">
        <v>18</v>
      </c>
      <c r="Y236" s="137"/>
      <c r="AA236" s="136" t="s">
        <v>18</v>
      </c>
      <c r="AB236" s="137"/>
      <c r="AD236" s="10" t="s">
        <v>18</v>
      </c>
      <c r="AE236" s="11"/>
      <c r="AG236" s="136" t="s">
        <v>18</v>
      </c>
      <c r="AH236" s="137"/>
      <c r="AJ236" s="157">
        <v>1</v>
      </c>
      <c r="AK236" s="158"/>
      <c r="AM236" s="157">
        <v>1</v>
      </c>
      <c r="AN236" s="158"/>
      <c r="AP236" s="136" t="s">
        <v>18</v>
      </c>
      <c r="AQ236" s="137"/>
    </row>
    <row r="237" spans="2:43" ht="18" customHeight="1" x14ac:dyDescent="0.2">
      <c r="B237"/>
      <c r="C237" s="61"/>
      <c r="D237" s="138" t="s">
        <v>235</v>
      </c>
      <c r="E237" s="139"/>
      <c r="F237" s="139"/>
      <c r="G237" s="139"/>
      <c r="H237" s="139"/>
      <c r="I237" s="139"/>
      <c r="J237" s="139"/>
      <c r="K237" s="140"/>
      <c r="M237" s="84" t="s">
        <v>19</v>
      </c>
      <c r="O237" s="136" t="s">
        <v>234</v>
      </c>
      <c r="P237" s="137"/>
      <c r="R237" s="10" t="s">
        <v>234</v>
      </c>
      <c r="S237" s="11"/>
      <c r="U237" s="10" t="s">
        <v>234</v>
      </c>
      <c r="V237" s="11"/>
      <c r="X237" s="136" t="s">
        <v>234</v>
      </c>
      <c r="Y237" s="137"/>
      <c r="AA237" s="136" t="s">
        <v>234</v>
      </c>
      <c r="AB237" s="137"/>
      <c r="AD237" s="10" t="s">
        <v>234</v>
      </c>
      <c r="AE237" s="11"/>
      <c r="AG237" s="136" t="s">
        <v>234</v>
      </c>
      <c r="AH237" s="137"/>
      <c r="AJ237" s="157" t="s">
        <v>234</v>
      </c>
      <c r="AK237" s="158"/>
      <c r="AM237" s="157" t="s">
        <v>234</v>
      </c>
      <c r="AN237" s="158"/>
      <c r="AP237" s="136" t="s">
        <v>234</v>
      </c>
      <c r="AQ237" s="137"/>
    </row>
    <row r="238" spans="2:43" ht="18" customHeight="1" x14ac:dyDescent="0.15">
      <c r="B238" s="172" t="s">
        <v>458</v>
      </c>
      <c r="C238" s="61"/>
      <c r="D238" s="147" t="s">
        <v>438</v>
      </c>
      <c r="E238" s="149" t="s">
        <v>459</v>
      </c>
      <c r="F238" s="142" t="s">
        <v>445</v>
      </c>
      <c r="G238" s="143"/>
      <c r="H238" s="143"/>
      <c r="I238" s="143"/>
      <c r="J238" s="143"/>
      <c r="K238" s="144"/>
      <c r="M238" s="65"/>
      <c r="O238" s="136" t="s">
        <v>21</v>
      </c>
      <c r="P238" s="137"/>
      <c r="R238" s="10" t="s">
        <v>21</v>
      </c>
      <c r="S238" s="11"/>
      <c r="U238" s="10" t="s">
        <v>21</v>
      </c>
      <c r="V238" s="11"/>
      <c r="X238" s="136" t="s">
        <v>21</v>
      </c>
      <c r="Y238" s="137"/>
      <c r="AA238" s="136" t="s">
        <v>21</v>
      </c>
      <c r="AB238" s="137"/>
      <c r="AD238" s="10" t="s">
        <v>21</v>
      </c>
      <c r="AE238" s="7" t="s">
        <v>24</v>
      </c>
      <c r="AG238" s="136" t="s">
        <v>21</v>
      </c>
      <c r="AH238" s="137"/>
      <c r="AJ238" s="157" t="s">
        <v>21</v>
      </c>
      <c r="AK238" s="158"/>
      <c r="AM238" s="157" t="s">
        <v>21</v>
      </c>
      <c r="AN238" s="158"/>
      <c r="AP238" s="136" t="s">
        <v>21</v>
      </c>
      <c r="AQ238" s="137"/>
    </row>
    <row r="239" spans="2:43" ht="24" customHeight="1" x14ac:dyDescent="0.15">
      <c r="B239" s="173"/>
      <c r="C239" s="66"/>
      <c r="D239" s="147"/>
      <c r="E239" s="152"/>
      <c r="F239" s="131" t="s">
        <v>474</v>
      </c>
      <c r="G239" s="132" t="s">
        <v>473</v>
      </c>
      <c r="H239" s="133" t="s">
        <v>443</v>
      </c>
      <c r="I239" s="134" t="s">
        <v>483</v>
      </c>
      <c r="J239" s="134" t="s">
        <v>455</v>
      </c>
      <c r="K239" s="134" t="s">
        <v>457</v>
      </c>
      <c r="M239" s="65"/>
      <c r="O239" s="4" t="s">
        <v>23</v>
      </c>
      <c r="P239" s="7" t="s">
        <v>24</v>
      </c>
      <c r="R239" s="7" t="s">
        <v>23</v>
      </c>
      <c r="S239" s="7" t="s">
        <v>24</v>
      </c>
      <c r="U239" s="7" t="s">
        <v>23</v>
      </c>
      <c r="V239" s="7" t="s">
        <v>24</v>
      </c>
      <c r="X239" s="7" t="s">
        <v>23</v>
      </c>
      <c r="Y239" s="7" t="s">
        <v>24</v>
      </c>
      <c r="AA239" s="7" t="s">
        <v>23</v>
      </c>
      <c r="AB239" s="7" t="s">
        <v>24</v>
      </c>
      <c r="AD239" s="7" t="s">
        <v>23</v>
      </c>
      <c r="AE239" s="6" t="s">
        <v>26</v>
      </c>
      <c r="AG239" s="7" t="s">
        <v>23</v>
      </c>
      <c r="AH239" s="7" t="s">
        <v>24</v>
      </c>
      <c r="AJ239" s="28" t="s">
        <v>23</v>
      </c>
      <c r="AK239" s="40" t="s">
        <v>24</v>
      </c>
      <c r="AM239" s="28" t="s">
        <v>23</v>
      </c>
      <c r="AN239" s="40" t="s">
        <v>24</v>
      </c>
      <c r="AP239" s="7" t="s">
        <v>23</v>
      </c>
      <c r="AQ239" s="7" t="s">
        <v>24</v>
      </c>
    </row>
    <row r="240" spans="2:43" ht="26" customHeight="1" x14ac:dyDescent="0.15">
      <c r="B240" s="67" t="s">
        <v>253</v>
      </c>
      <c r="C240" s="68"/>
      <c r="D240" s="95" t="str">
        <f>IF(COUNTIF(O240:AQ240,"J")&gt;0,"Yes","No")</f>
        <v>No</v>
      </c>
      <c r="E240" s="123">
        <f>MAX(O240:AQ240)/1000000</f>
        <v>2.4900000000000003E-6</v>
      </c>
      <c r="F240" s="95">
        <v>0.1</v>
      </c>
      <c r="G240" s="125">
        <f>E240*F240</f>
        <v>2.4900000000000002E-7</v>
      </c>
      <c r="H240" s="97" t="s">
        <v>451</v>
      </c>
      <c r="I240" s="97" t="s">
        <v>444</v>
      </c>
      <c r="J240" s="97" t="s">
        <v>444</v>
      </c>
      <c r="K240" s="97" t="s">
        <v>444</v>
      </c>
      <c r="O240" s="6">
        <v>2.2599999999999998</v>
      </c>
      <c r="P240" s="6" t="s">
        <v>26</v>
      </c>
      <c r="R240" s="6">
        <v>2.23</v>
      </c>
      <c r="S240" s="6" t="s">
        <v>26</v>
      </c>
      <c r="U240" s="6">
        <v>2.25</v>
      </c>
      <c r="V240" s="6" t="s">
        <v>26</v>
      </c>
      <c r="X240" s="6">
        <v>2.2400000000000002</v>
      </c>
      <c r="Y240" s="6" t="s">
        <v>26</v>
      </c>
      <c r="AA240" s="6">
        <v>2.2400000000000002</v>
      </c>
      <c r="AB240" s="6" t="s">
        <v>26</v>
      </c>
      <c r="AD240" s="6">
        <v>2.25</v>
      </c>
      <c r="AE240" s="6" t="s">
        <v>26</v>
      </c>
      <c r="AG240" s="6">
        <v>2.25</v>
      </c>
      <c r="AH240" s="6" t="s">
        <v>26</v>
      </c>
      <c r="AJ240" s="37">
        <v>2.27</v>
      </c>
      <c r="AK240" s="45" t="s">
        <v>26</v>
      </c>
      <c r="AM240" s="50">
        <v>2.25</v>
      </c>
      <c r="AN240" s="45" t="s">
        <v>26</v>
      </c>
      <c r="AP240" s="6">
        <v>2.4900000000000002</v>
      </c>
      <c r="AQ240" s="6" t="s">
        <v>26</v>
      </c>
    </row>
    <row r="241" spans="2:43" ht="26" customHeight="1" x14ac:dyDescent="0.15">
      <c r="B241" s="67" t="s">
        <v>236</v>
      </c>
      <c r="C241" s="68"/>
      <c r="D241" s="99" t="str">
        <f t="shared" ref="D241:D266" si="11">IF(COUNTIF(O241:AQ241,"J")&gt;0,"Yes","No")</f>
        <v>No</v>
      </c>
      <c r="E241" s="121">
        <f t="shared" ref="E241:E267" si="12">MAX(O241:AQ241)/1000000</f>
        <v>9.3999999999999989E-7</v>
      </c>
      <c r="F241" s="99">
        <v>1</v>
      </c>
      <c r="G241" s="126">
        <f t="shared" ref="G241:G267" si="13">E241*F241</f>
        <v>9.3999999999999989E-7</v>
      </c>
      <c r="H241" s="120" t="s">
        <v>451</v>
      </c>
      <c r="I241" s="101" t="s">
        <v>444</v>
      </c>
      <c r="J241" s="101" t="s">
        <v>444</v>
      </c>
      <c r="K241" s="101" t="s">
        <v>444</v>
      </c>
      <c r="O241" s="6">
        <v>0.86</v>
      </c>
      <c r="P241" s="6" t="s">
        <v>26</v>
      </c>
      <c r="R241" s="6">
        <v>0.85</v>
      </c>
      <c r="S241" s="6" t="s">
        <v>26</v>
      </c>
      <c r="U241" s="6">
        <v>0.85</v>
      </c>
      <c r="V241" s="6" t="s">
        <v>26</v>
      </c>
      <c r="X241" s="6">
        <v>0.85</v>
      </c>
      <c r="Y241" s="6" t="s">
        <v>26</v>
      </c>
      <c r="AA241" s="6">
        <v>0.85</v>
      </c>
      <c r="AB241" s="6" t="s">
        <v>26</v>
      </c>
      <c r="AD241" s="6">
        <v>0.85</v>
      </c>
      <c r="AE241" s="6" t="s">
        <v>26</v>
      </c>
      <c r="AG241" s="6">
        <v>0.86</v>
      </c>
      <c r="AH241" s="6" t="s">
        <v>26</v>
      </c>
      <c r="AJ241" s="30">
        <v>0.86</v>
      </c>
      <c r="AK241" s="42" t="s">
        <v>26</v>
      </c>
      <c r="AM241" s="30">
        <v>0.85</v>
      </c>
      <c r="AN241" s="42" t="s">
        <v>26</v>
      </c>
      <c r="AP241" s="6">
        <v>0.94</v>
      </c>
      <c r="AQ241" s="6" t="s">
        <v>26</v>
      </c>
    </row>
    <row r="242" spans="2:43" ht="26" customHeight="1" x14ac:dyDescent="0.15">
      <c r="B242" s="67" t="s">
        <v>250</v>
      </c>
      <c r="C242" s="68"/>
      <c r="D242" s="99" t="str">
        <f t="shared" ref="D242:D250" si="14">IF(COUNTIF(O242:AQ242,"J")&gt;0,"Yes","No")</f>
        <v>No</v>
      </c>
      <c r="E242" s="121">
        <f t="shared" si="12"/>
        <v>2.9799999999999998E-6</v>
      </c>
      <c r="F242" s="99">
        <v>0.05</v>
      </c>
      <c r="G242" s="126">
        <f t="shared" si="13"/>
        <v>1.49E-7</v>
      </c>
      <c r="H242" s="120" t="s">
        <v>451</v>
      </c>
      <c r="I242" s="101" t="s">
        <v>444</v>
      </c>
      <c r="J242" s="101" t="s">
        <v>444</v>
      </c>
      <c r="K242" s="101" t="s">
        <v>444</v>
      </c>
      <c r="O242" s="6">
        <v>2.71</v>
      </c>
      <c r="P242" s="6" t="s">
        <v>26</v>
      </c>
      <c r="R242" s="6">
        <v>2.68</v>
      </c>
      <c r="S242" s="6" t="s">
        <v>26</v>
      </c>
      <c r="U242" s="6">
        <v>2.7</v>
      </c>
      <c r="V242" s="6" t="s">
        <v>26</v>
      </c>
      <c r="X242" s="6">
        <v>2.69</v>
      </c>
      <c r="Y242" s="6" t="s">
        <v>26</v>
      </c>
      <c r="AA242" s="6">
        <v>2.69</v>
      </c>
      <c r="AB242" s="6" t="s">
        <v>26</v>
      </c>
      <c r="AD242" s="6">
        <v>2.4500000000000002</v>
      </c>
      <c r="AE242" s="6" t="s">
        <v>26</v>
      </c>
      <c r="AG242" s="6">
        <v>2.71</v>
      </c>
      <c r="AH242" s="6" t="s">
        <v>26</v>
      </c>
      <c r="AJ242" s="29">
        <v>2.72</v>
      </c>
      <c r="AK242" s="41" t="s">
        <v>26</v>
      </c>
      <c r="AM242" s="29">
        <v>2.7</v>
      </c>
      <c r="AN242" s="41" t="s">
        <v>26</v>
      </c>
      <c r="AP242" s="6">
        <v>2.98</v>
      </c>
      <c r="AQ242" s="6" t="s">
        <v>26</v>
      </c>
    </row>
    <row r="243" spans="2:43" ht="26" customHeight="1" x14ac:dyDescent="0.15">
      <c r="B243" s="67" t="s">
        <v>265</v>
      </c>
      <c r="C243" s="68"/>
      <c r="D243" s="99" t="str">
        <f t="shared" si="14"/>
        <v>No</v>
      </c>
      <c r="E243" s="121">
        <f t="shared" si="12"/>
        <v>2.7E-6</v>
      </c>
      <c r="F243" s="99">
        <v>0.5</v>
      </c>
      <c r="G243" s="126">
        <f t="shared" si="13"/>
        <v>1.35E-6</v>
      </c>
      <c r="H243" s="120" t="s">
        <v>451</v>
      </c>
      <c r="I243" s="101" t="s">
        <v>444</v>
      </c>
      <c r="J243" s="101" t="s">
        <v>444</v>
      </c>
      <c r="K243" s="101" t="s">
        <v>444</v>
      </c>
      <c r="O243" s="6">
        <v>2.46</v>
      </c>
      <c r="P243" s="6" t="s">
        <v>26</v>
      </c>
      <c r="R243" s="6">
        <v>2.4300000000000002</v>
      </c>
      <c r="S243" s="6" t="s">
        <v>26</v>
      </c>
      <c r="U243" s="6">
        <v>2.4500000000000002</v>
      </c>
      <c r="V243" s="6" t="s">
        <v>26</v>
      </c>
      <c r="X243" s="6">
        <v>2.44</v>
      </c>
      <c r="Y243" s="6" t="s">
        <v>26</v>
      </c>
      <c r="AA243" s="6">
        <v>2.44</v>
      </c>
      <c r="AB243" s="6" t="s">
        <v>26</v>
      </c>
      <c r="AD243" s="6">
        <v>2.7</v>
      </c>
      <c r="AE243" s="6" t="s">
        <v>26</v>
      </c>
      <c r="AG243" s="6">
        <v>2.4500000000000002</v>
      </c>
      <c r="AH243" s="6" t="s">
        <v>26</v>
      </c>
      <c r="AJ243" s="30">
        <v>2.46</v>
      </c>
      <c r="AK243" s="42" t="s">
        <v>26</v>
      </c>
      <c r="AM243" s="49">
        <v>2.4500000000000002</v>
      </c>
      <c r="AN243" s="42" t="s">
        <v>26</v>
      </c>
      <c r="AP243" s="5">
        <v>2.7</v>
      </c>
      <c r="AQ243" s="6" t="s">
        <v>26</v>
      </c>
    </row>
    <row r="244" spans="2:43" ht="26" customHeight="1" x14ac:dyDescent="0.15">
      <c r="B244" s="67" t="s">
        <v>249</v>
      </c>
      <c r="C244" s="68"/>
      <c r="D244" s="99" t="str">
        <f t="shared" si="14"/>
        <v>No</v>
      </c>
      <c r="E244" s="121">
        <f t="shared" si="12"/>
        <v>3.4199999999999999E-6</v>
      </c>
      <c r="F244" s="99">
        <v>0.5</v>
      </c>
      <c r="G244" s="126">
        <f t="shared" si="13"/>
        <v>1.7099999999999999E-6</v>
      </c>
      <c r="H244" s="120" t="s">
        <v>451</v>
      </c>
      <c r="I244" s="101" t="s">
        <v>444</v>
      </c>
      <c r="J244" s="101" t="s">
        <v>444</v>
      </c>
      <c r="K244" s="101" t="s">
        <v>444</v>
      </c>
      <c r="O244" s="6">
        <v>3.11</v>
      </c>
      <c r="P244" s="6" t="s">
        <v>26</v>
      </c>
      <c r="R244" s="6">
        <v>3.07</v>
      </c>
      <c r="S244" s="6" t="s">
        <v>26</v>
      </c>
      <c r="U244" s="6">
        <v>3.09</v>
      </c>
      <c r="V244" s="6" t="s">
        <v>26</v>
      </c>
      <c r="X244" s="6">
        <v>3.08</v>
      </c>
      <c r="Y244" s="6" t="s">
        <v>26</v>
      </c>
      <c r="AA244" s="6">
        <v>3.08</v>
      </c>
      <c r="AB244" s="6" t="s">
        <v>26</v>
      </c>
      <c r="AD244" s="6">
        <v>3.09</v>
      </c>
      <c r="AE244" s="6" t="s">
        <v>26</v>
      </c>
      <c r="AG244" s="6">
        <v>3.1</v>
      </c>
      <c r="AH244" s="6" t="s">
        <v>26</v>
      </c>
      <c r="AJ244" s="37">
        <v>3.12</v>
      </c>
      <c r="AK244" s="45" t="s">
        <v>26</v>
      </c>
      <c r="AM244" s="37">
        <v>3.09</v>
      </c>
      <c r="AN244" s="45" t="s">
        <v>26</v>
      </c>
      <c r="AP244" s="6">
        <v>3.42</v>
      </c>
      <c r="AQ244" s="6" t="s">
        <v>26</v>
      </c>
    </row>
    <row r="245" spans="2:43" ht="26" customHeight="1" x14ac:dyDescent="0.15">
      <c r="B245" s="67" t="s">
        <v>263</v>
      </c>
      <c r="C245" s="68"/>
      <c r="D245" s="99" t="str">
        <f t="shared" si="14"/>
        <v>No</v>
      </c>
      <c r="E245" s="121">
        <f t="shared" si="12"/>
        <v>2.7E-6</v>
      </c>
      <c r="F245" s="99">
        <v>0.1</v>
      </c>
      <c r="G245" s="126">
        <f t="shared" si="13"/>
        <v>2.7000000000000001E-7</v>
      </c>
      <c r="H245" s="120" t="s">
        <v>451</v>
      </c>
      <c r="I245" s="101" t="s">
        <v>444</v>
      </c>
      <c r="J245" s="101" t="s">
        <v>444</v>
      </c>
      <c r="K245" s="101" t="s">
        <v>444</v>
      </c>
      <c r="O245" s="6">
        <v>2.46</v>
      </c>
      <c r="P245" s="6" t="s">
        <v>26</v>
      </c>
      <c r="R245" s="6">
        <v>2.4300000000000002</v>
      </c>
      <c r="S245" s="6" t="s">
        <v>26</v>
      </c>
      <c r="U245" s="6">
        <v>2.4500000000000002</v>
      </c>
      <c r="V245" s="6" t="s">
        <v>26</v>
      </c>
      <c r="X245" s="6">
        <v>2.44</v>
      </c>
      <c r="Y245" s="6" t="s">
        <v>26</v>
      </c>
      <c r="AA245" s="6">
        <v>2.44</v>
      </c>
      <c r="AB245" s="6" t="s">
        <v>26</v>
      </c>
      <c r="AD245" s="6">
        <v>2.4500000000000002</v>
      </c>
      <c r="AE245" s="6" t="s">
        <v>26</v>
      </c>
      <c r="AG245" s="6">
        <v>2.4500000000000002</v>
      </c>
      <c r="AH245" s="6" t="s">
        <v>26</v>
      </c>
      <c r="AJ245" s="37">
        <v>2.46</v>
      </c>
      <c r="AK245" s="45" t="s">
        <v>26</v>
      </c>
      <c r="AM245" s="52">
        <v>2.4500000000000002</v>
      </c>
      <c r="AN245" s="45" t="s">
        <v>26</v>
      </c>
      <c r="AP245" s="5">
        <v>2.7</v>
      </c>
      <c r="AQ245" s="6" t="s">
        <v>26</v>
      </c>
    </row>
    <row r="246" spans="2:43" ht="26" customHeight="1" x14ac:dyDescent="0.15">
      <c r="B246" s="67" t="s">
        <v>254</v>
      </c>
      <c r="C246" s="68"/>
      <c r="D246" s="99" t="str">
        <f t="shared" si="14"/>
        <v>No</v>
      </c>
      <c r="E246" s="121">
        <f t="shared" si="12"/>
        <v>2.7E-6</v>
      </c>
      <c r="F246" s="99">
        <v>0.1</v>
      </c>
      <c r="G246" s="126">
        <f t="shared" si="13"/>
        <v>2.7000000000000001E-7</v>
      </c>
      <c r="H246" s="120" t="s">
        <v>451</v>
      </c>
      <c r="I246" s="101" t="s">
        <v>444</v>
      </c>
      <c r="J246" s="101" t="s">
        <v>444</v>
      </c>
      <c r="K246" s="101" t="s">
        <v>444</v>
      </c>
      <c r="O246" s="6">
        <v>2.46</v>
      </c>
      <c r="P246" s="6" t="s">
        <v>26</v>
      </c>
      <c r="R246" s="6">
        <v>2.4300000000000002</v>
      </c>
      <c r="S246" s="6" t="s">
        <v>26</v>
      </c>
      <c r="U246" s="6">
        <v>2.4500000000000002</v>
      </c>
      <c r="V246" s="6" t="s">
        <v>26</v>
      </c>
      <c r="X246" s="6">
        <v>2.44</v>
      </c>
      <c r="Y246" s="6" t="s">
        <v>26</v>
      </c>
      <c r="AA246" s="6">
        <v>2.44</v>
      </c>
      <c r="AB246" s="6" t="s">
        <v>26</v>
      </c>
      <c r="AD246" s="6">
        <v>2.4500000000000002</v>
      </c>
      <c r="AE246" s="6" t="s">
        <v>26</v>
      </c>
      <c r="AG246" s="6">
        <v>2.4500000000000002</v>
      </c>
      <c r="AH246" s="6" t="s">
        <v>26</v>
      </c>
      <c r="AJ246" s="30">
        <v>2.46</v>
      </c>
      <c r="AK246" s="42" t="s">
        <v>26</v>
      </c>
      <c r="AM246" s="51">
        <v>2.4500000000000002</v>
      </c>
      <c r="AN246" s="42" t="s">
        <v>26</v>
      </c>
      <c r="AP246" s="5">
        <v>2.7</v>
      </c>
      <c r="AQ246" s="6" t="s">
        <v>26</v>
      </c>
    </row>
    <row r="247" spans="2:43" ht="26" customHeight="1" x14ac:dyDescent="0.15">
      <c r="B247" s="67" t="s">
        <v>256</v>
      </c>
      <c r="C247" s="68"/>
      <c r="D247" s="99" t="str">
        <f t="shared" si="14"/>
        <v>No</v>
      </c>
      <c r="E247" s="121">
        <f t="shared" si="12"/>
        <v>3.7799999999999998E-6</v>
      </c>
      <c r="F247" s="99">
        <v>0.1</v>
      </c>
      <c r="G247" s="126">
        <f t="shared" si="13"/>
        <v>3.7800000000000002E-7</v>
      </c>
      <c r="H247" s="120" t="s">
        <v>451</v>
      </c>
      <c r="I247" s="101" t="s">
        <v>444</v>
      </c>
      <c r="J247" s="101" t="s">
        <v>444</v>
      </c>
      <c r="K247" s="101" t="s">
        <v>444</v>
      </c>
      <c r="O247" s="6">
        <v>3.44</v>
      </c>
      <c r="P247" s="6" t="s">
        <v>26</v>
      </c>
      <c r="R247" s="6">
        <v>3.4</v>
      </c>
      <c r="S247" s="6" t="s">
        <v>26</v>
      </c>
      <c r="U247" s="6">
        <v>3.42</v>
      </c>
      <c r="V247" s="6" t="s">
        <v>26</v>
      </c>
      <c r="X247" s="6">
        <v>3.41</v>
      </c>
      <c r="Y247" s="6" t="s">
        <v>26</v>
      </c>
      <c r="AA247" s="6">
        <v>3.41</v>
      </c>
      <c r="AB247" s="6" t="s">
        <v>26</v>
      </c>
      <c r="AD247" s="6">
        <v>3.43</v>
      </c>
      <c r="AE247" s="27" t="s">
        <v>26</v>
      </c>
      <c r="AG247" s="6">
        <v>3.43</v>
      </c>
      <c r="AH247" s="6" t="s">
        <v>26</v>
      </c>
      <c r="AJ247" s="37">
        <v>3.45</v>
      </c>
      <c r="AK247" s="45" t="s">
        <v>26</v>
      </c>
      <c r="AM247" s="37">
        <v>3.43</v>
      </c>
      <c r="AN247" s="45" t="s">
        <v>26</v>
      </c>
      <c r="AP247" s="6">
        <v>3.78</v>
      </c>
      <c r="AQ247" s="6" t="s">
        <v>26</v>
      </c>
    </row>
    <row r="248" spans="2:43" ht="26" customHeight="1" x14ac:dyDescent="0.15">
      <c r="B248" s="67" t="s">
        <v>238</v>
      </c>
      <c r="C248" s="68"/>
      <c r="D248" s="99" t="str">
        <f t="shared" si="14"/>
        <v>No</v>
      </c>
      <c r="E248" s="121">
        <f t="shared" si="12"/>
        <v>2.7E-6</v>
      </c>
      <c r="F248" s="99">
        <v>0.1</v>
      </c>
      <c r="G248" s="126">
        <f t="shared" si="13"/>
        <v>2.7000000000000001E-7</v>
      </c>
      <c r="H248" s="120" t="s">
        <v>451</v>
      </c>
      <c r="I248" s="101" t="s">
        <v>444</v>
      </c>
      <c r="J248" s="101" t="s">
        <v>444</v>
      </c>
      <c r="K248" s="101" t="s">
        <v>444</v>
      </c>
      <c r="O248" s="6">
        <v>2.46</v>
      </c>
      <c r="P248" s="6" t="s">
        <v>26</v>
      </c>
      <c r="R248" s="6">
        <v>2.4300000000000002</v>
      </c>
      <c r="S248" s="6" t="s">
        <v>26</v>
      </c>
      <c r="U248" s="6">
        <v>2.4500000000000002</v>
      </c>
      <c r="V248" s="6" t="s">
        <v>26</v>
      </c>
      <c r="X248" s="6">
        <v>2.44</v>
      </c>
      <c r="Y248" s="6" t="s">
        <v>26</v>
      </c>
      <c r="AA248" s="6">
        <v>2.44</v>
      </c>
      <c r="AB248" s="6" t="s">
        <v>26</v>
      </c>
      <c r="AD248" s="6">
        <v>2.4500000000000002</v>
      </c>
      <c r="AE248" s="6" t="s">
        <v>26</v>
      </c>
      <c r="AG248" s="6">
        <v>2.4500000000000002</v>
      </c>
      <c r="AH248" s="6" t="s">
        <v>26</v>
      </c>
      <c r="AJ248" s="37">
        <v>2.46</v>
      </c>
      <c r="AK248" s="45" t="s">
        <v>26</v>
      </c>
      <c r="AM248" s="37">
        <v>2.4500000000000002</v>
      </c>
      <c r="AN248" s="45" t="s">
        <v>26</v>
      </c>
      <c r="AP248" s="5">
        <v>2.7</v>
      </c>
      <c r="AQ248" s="6" t="s">
        <v>26</v>
      </c>
    </row>
    <row r="249" spans="2:43" ht="26" customHeight="1" x14ac:dyDescent="0.15">
      <c r="B249" s="67" t="s">
        <v>260</v>
      </c>
      <c r="C249" s="68"/>
      <c r="D249" s="99" t="str">
        <f t="shared" si="14"/>
        <v>No</v>
      </c>
      <c r="E249" s="121">
        <f t="shared" si="12"/>
        <v>2.7E-6</v>
      </c>
      <c r="F249" s="99">
        <v>0.1</v>
      </c>
      <c r="G249" s="126">
        <f t="shared" si="13"/>
        <v>2.7000000000000001E-7</v>
      </c>
      <c r="H249" s="120" t="s">
        <v>451</v>
      </c>
      <c r="I249" s="101" t="s">
        <v>444</v>
      </c>
      <c r="J249" s="101" t="s">
        <v>444</v>
      </c>
      <c r="K249" s="101" t="s">
        <v>444</v>
      </c>
      <c r="O249" s="6">
        <v>2.46</v>
      </c>
      <c r="P249" s="6" t="s">
        <v>26</v>
      </c>
      <c r="R249" s="6">
        <v>2.4300000000000002</v>
      </c>
      <c r="S249" s="6" t="s">
        <v>26</v>
      </c>
      <c r="U249" s="6">
        <v>2.4500000000000002</v>
      </c>
      <c r="V249" s="6" t="s">
        <v>26</v>
      </c>
      <c r="X249" s="6">
        <v>2.44</v>
      </c>
      <c r="Y249" s="6" t="s">
        <v>26</v>
      </c>
      <c r="AA249" s="6">
        <v>2.44</v>
      </c>
      <c r="AB249" s="6" t="s">
        <v>26</v>
      </c>
      <c r="AD249" s="6">
        <v>2.4500000000000002</v>
      </c>
      <c r="AE249" s="6" t="s">
        <v>26</v>
      </c>
      <c r="AG249" s="6">
        <v>2.4500000000000002</v>
      </c>
      <c r="AH249" s="6" t="s">
        <v>26</v>
      </c>
      <c r="AJ249" s="38">
        <v>2.46</v>
      </c>
      <c r="AK249" s="46" t="s">
        <v>26</v>
      </c>
      <c r="AM249" s="38">
        <v>2.4500000000000002</v>
      </c>
      <c r="AN249" s="46" t="s">
        <v>26</v>
      </c>
      <c r="AP249" s="5">
        <v>2.7</v>
      </c>
      <c r="AQ249" s="6" t="s">
        <v>26</v>
      </c>
    </row>
    <row r="250" spans="2:43" ht="26" customHeight="1" x14ac:dyDescent="0.15">
      <c r="B250" s="67" t="s">
        <v>251</v>
      </c>
      <c r="C250" s="68"/>
      <c r="D250" s="99" t="str">
        <f t="shared" si="14"/>
        <v>No</v>
      </c>
      <c r="E250" s="121">
        <f t="shared" si="12"/>
        <v>2.7E-6</v>
      </c>
      <c r="F250" s="99">
        <v>0.1</v>
      </c>
      <c r="G250" s="126">
        <f t="shared" si="13"/>
        <v>2.7000000000000001E-7</v>
      </c>
      <c r="H250" s="120" t="s">
        <v>451</v>
      </c>
      <c r="I250" s="101" t="s">
        <v>444</v>
      </c>
      <c r="J250" s="101" t="s">
        <v>444</v>
      </c>
      <c r="K250" s="101" t="s">
        <v>444</v>
      </c>
      <c r="O250" s="6">
        <v>2.46</v>
      </c>
      <c r="P250" s="6" t="s">
        <v>26</v>
      </c>
      <c r="R250" s="6">
        <v>2.4300000000000002</v>
      </c>
      <c r="S250" s="6" t="s">
        <v>26</v>
      </c>
      <c r="U250" s="6">
        <v>2.4500000000000002</v>
      </c>
      <c r="V250" s="6" t="s">
        <v>26</v>
      </c>
      <c r="X250" s="6">
        <v>2.44</v>
      </c>
      <c r="Y250" s="6" t="s">
        <v>26</v>
      </c>
      <c r="AA250" s="6">
        <v>2.44</v>
      </c>
      <c r="AB250" s="6" t="s">
        <v>26</v>
      </c>
      <c r="AD250" s="6">
        <v>2.4500000000000002</v>
      </c>
      <c r="AE250" s="6" t="s">
        <v>26</v>
      </c>
      <c r="AG250" s="6">
        <v>2.4500000000000002</v>
      </c>
      <c r="AH250" s="6" t="s">
        <v>26</v>
      </c>
      <c r="AJ250" s="30">
        <v>2.46</v>
      </c>
      <c r="AK250" s="42" t="s">
        <v>26</v>
      </c>
      <c r="AM250" s="30">
        <v>2.4500000000000002</v>
      </c>
      <c r="AN250" s="42" t="s">
        <v>26</v>
      </c>
      <c r="AP250" s="5">
        <v>2.7</v>
      </c>
      <c r="AQ250" s="6" t="s">
        <v>26</v>
      </c>
    </row>
    <row r="251" spans="2:43" ht="26" customHeight="1" x14ac:dyDescent="0.15">
      <c r="B251" s="67" t="s">
        <v>239</v>
      </c>
      <c r="C251" s="68"/>
      <c r="D251" s="99" t="str">
        <f t="shared" si="11"/>
        <v>No</v>
      </c>
      <c r="E251" s="121">
        <f t="shared" si="12"/>
        <v>2.7E-6</v>
      </c>
      <c r="F251" s="99">
        <v>0.1</v>
      </c>
      <c r="G251" s="126">
        <f t="shared" si="13"/>
        <v>2.7000000000000001E-7</v>
      </c>
      <c r="H251" s="120" t="s">
        <v>451</v>
      </c>
      <c r="I251" s="101" t="s">
        <v>444</v>
      </c>
      <c r="J251" s="101" t="s">
        <v>444</v>
      </c>
      <c r="K251" s="101" t="s">
        <v>444</v>
      </c>
      <c r="O251" s="6">
        <v>2.46</v>
      </c>
      <c r="P251" s="6" t="s">
        <v>26</v>
      </c>
      <c r="R251" s="6">
        <v>2.4300000000000002</v>
      </c>
      <c r="S251" s="6" t="s">
        <v>26</v>
      </c>
      <c r="U251" s="6">
        <v>2.4500000000000002</v>
      </c>
      <c r="V251" s="6" t="s">
        <v>26</v>
      </c>
      <c r="X251" s="6">
        <v>2.44</v>
      </c>
      <c r="Y251" s="6" t="s">
        <v>26</v>
      </c>
      <c r="AA251" s="6">
        <v>2.44</v>
      </c>
      <c r="AB251" s="6" t="s">
        <v>26</v>
      </c>
      <c r="AD251" s="6">
        <v>2.4500000000000002</v>
      </c>
      <c r="AE251" s="6" t="s">
        <v>26</v>
      </c>
      <c r="AG251" s="6">
        <v>2.4500000000000002</v>
      </c>
      <c r="AH251" s="6" t="s">
        <v>26</v>
      </c>
      <c r="AJ251" s="29">
        <v>2.46</v>
      </c>
      <c r="AK251" s="41" t="s">
        <v>26</v>
      </c>
      <c r="AM251" s="29">
        <v>2.4500000000000002</v>
      </c>
      <c r="AN251" s="41" t="s">
        <v>26</v>
      </c>
      <c r="AP251" s="5">
        <v>2.7</v>
      </c>
      <c r="AQ251" s="6" t="s">
        <v>26</v>
      </c>
    </row>
    <row r="252" spans="2:43" ht="26" customHeight="1" x14ac:dyDescent="0.15">
      <c r="B252" s="67" t="s">
        <v>241</v>
      </c>
      <c r="C252" s="68"/>
      <c r="D252" s="99" t="str">
        <f t="shared" si="11"/>
        <v>No</v>
      </c>
      <c r="E252" s="121">
        <f t="shared" si="12"/>
        <v>4.7600000000000002E-6</v>
      </c>
      <c r="F252" s="99">
        <v>0.01</v>
      </c>
      <c r="G252" s="126">
        <f t="shared" si="13"/>
        <v>4.7600000000000003E-8</v>
      </c>
      <c r="H252" s="120" t="s">
        <v>451</v>
      </c>
      <c r="I252" s="101" t="s">
        <v>444</v>
      </c>
      <c r="J252" s="101" t="s">
        <v>444</v>
      </c>
      <c r="K252" s="101" t="s">
        <v>444</v>
      </c>
      <c r="O252" s="6">
        <v>4.32</v>
      </c>
      <c r="P252" s="6" t="s">
        <v>26</v>
      </c>
      <c r="R252" s="6">
        <v>4.2699999999999996</v>
      </c>
      <c r="S252" s="6" t="s">
        <v>26</v>
      </c>
      <c r="U252" s="6">
        <v>4.3099999999999996</v>
      </c>
      <c r="V252" s="6" t="s">
        <v>26</v>
      </c>
      <c r="X252" s="6">
        <v>4.29</v>
      </c>
      <c r="Y252" s="6" t="s">
        <v>26</v>
      </c>
      <c r="AA252" s="6">
        <v>4.29</v>
      </c>
      <c r="AB252" s="6" t="s">
        <v>26</v>
      </c>
      <c r="AD252" s="6">
        <v>4.3099999999999996</v>
      </c>
      <c r="AE252" s="6" t="s">
        <v>26</v>
      </c>
      <c r="AG252" s="6">
        <v>4.3099999999999996</v>
      </c>
      <c r="AH252" s="6" t="s">
        <v>26</v>
      </c>
      <c r="AJ252" s="30">
        <v>4.34</v>
      </c>
      <c r="AK252" s="42" t="s">
        <v>26</v>
      </c>
      <c r="AM252" s="30">
        <v>4.3099999999999996</v>
      </c>
      <c r="AN252" s="42" t="s">
        <v>26</v>
      </c>
      <c r="AP252" s="6">
        <v>4.76</v>
      </c>
      <c r="AQ252" s="6" t="s">
        <v>26</v>
      </c>
    </row>
    <row r="253" spans="2:43" ht="26" customHeight="1" x14ac:dyDescent="0.15">
      <c r="B253" s="67" t="s">
        <v>240</v>
      </c>
      <c r="C253" s="68"/>
      <c r="D253" s="99" t="str">
        <f>IF(COUNTIF(O253:AQ253,"J")&gt;0,"Yes","No")</f>
        <v>No</v>
      </c>
      <c r="E253" s="121">
        <f t="shared" si="12"/>
        <v>2.7E-6</v>
      </c>
      <c r="F253" s="99">
        <v>0.01</v>
      </c>
      <c r="G253" s="126">
        <f t="shared" si="13"/>
        <v>2.7E-8</v>
      </c>
      <c r="H253" s="120" t="s">
        <v>451</v>
      </c>
      <c r="I253" s="101" t="s">
        <v>444</v>
      </c>
      <c r="J253" s="101" t="s">
        <v>444</v>
      </c>
      <c r="K253" s="101" t="s">
        <v>444</v>
      </c>
      <c r="O253" s="6">
        <v>2.46</v>
      </c>
      <c r="P253" s="6" t="s">
        <v>26</v>
      </c>
      <c r="R253" s="6">
        <v>2.4300000000000002</v>
      </c>
      <c r="S253" s="6" t="s">
        <v>26</v>
      </c>
      <c r="U253" s="6">
        <v>2.4500000000000002</v>
      </c>
      <c r="V253" s="6" t="s">
        <v>26</v>
      </c>
      <c r="X253" s="6">
        <v>2.44</v>
      </c>
      <c r="Y253" s="6" t="s">
        <v>26</v>
      </c>
      <c r="AA253" s="6">
        <v>2.44</v>
      </c>
      <c r="AB253" s="6" t="s">
        <v>26</v>
      </c>
      <c r="AD253" s="6">
        <v>2.4500000000000002</v>
      </c>
      <c r="AE253" s="6" t="s">
        <v>26</v>
      </c>
      <c r="AG253" s="6">
        <v>2.4500000000000002</v>
      </c>
      <c r="AH253" s="6" t="s">
        <v>26</v>
      </c>
      <c r="AJ253" s="29">
        <v>2.46</v>
      </c>
      <c r="AK253" s="41" t="s">
        <v>26</v>
      </c>
      <c r="AM253" s="29">
        <v>2.4500000000000002</v>
      </c>
      <c r="AN253" s="41" t="s">
        <v>26</v>
      </c>
      <c r="AP253" s="5">
        <v>2.7</v>
      </c>
      <c r="AQ253" s="6" t="s">
        <v>26</v>
      </c>
    </row>
    <row r="254" spans="2:43" ht="26" customHeight="1" x14ac:dyDescent="0.15">
      <c r="B254" s="67" t="s">
        <v>264</v>
      </c>
      <c r="C254" s="68"/>
      <c r="D254" s="99" t="str">
        <f>IF(COUNTIF(O254:AQ254,"J")&gt;0,"Yes","No")</f>
        <v>No</v>
      </c>
      <c r="E254" s="121">
        <f t="shared" si="12"/>
        <v>1.2999999999999999E-5</v>
      </c>
      <c r="F254" s="99">
        <v>0.01</v>
      </c>
      <c r="G254" s="126">
        <f t="shared" si="13"/>
        <v>1.3E-7</v>
      </c>
      <c r="H254" s="120" t="s">
        <v>451</v>
      </c>
      <c r="I254" s="101" t="s">
        <v>444</v>
      </c>
      <c r="J254" s="101" t="s">
        <v>444</v>
      </c>
      <c r="K254" s="101" t="s">
        <v>444</v>
      </c>
      <c r="O254" s="6">
        <v>4.45</v>
      </c>
      <c r="P254" s="6" t="s">
        <v>26</v>
      </c>
      <c r="R254" s="6">
        <v>11.6</v>
      </c>
      <c r="S254" s="6" t="s">
        <v>26</v>
      </c>
      <c r="U254" s="6">
        <v>11.7</v>
      </c>
      <c r="V254" s="6" t="s">
        <v>26</v>
      </c>
      <c r="X254" s="6">
        <v>11.7</v>
      </c>
      <c r="Y254" s="6" t="s">
        <v>26</v>
      </c>
      <c r="AA254" s="6">
        <v>11.7</v>
      </c>
      <c r="AB254" s="6" t="s">
        <v>26</v>
      </c>
      <c r="AD254" s="6">
        <v>11.7</v>
      </c>
      <c r="AE254" s="6" t="s">
        <v>26</v>
      </c>
      <c r="AG254" s="6">
        <v>11.8</v>
      </c>
      <c r="AH254" s="6" t="s">
        <v>26</v>
      </c>
      <c r="AJ254" s="29">
        <v>11.8</v>
      </c>
      <c r="AK254" s="41" t="s">
        <v>26</v>
      </c>
      <c r="AM254" s="48">
        <v>11.7</v>
      </c>
      <c r="AN254" s="41" t="s">
        <v>26</v>
      </c>
      <c r="AP254" s="5">
        <v>13</v>
      </c>
      <c r="AQ254" s="6" t="s">
        <v>26</v>
      </c>
    </row>
    <row r="255" spans="2:43" ht="26" customHeight="1" x14ac:dyDescent="0.15">
      <c r="B255" s="67" t="s">
        <v>257</v>
      </c>
      <c r="C255" s="68"/>
      <c r="D255" s="99" t="str">
        <f>IF(COUNTIF(O255:AQ255,"J")&gt;0,"Yes","No")</f>
        <v>No</v>
      </c>
      <c r="E255" s="121">
        <f t="shared" si="12"/>
        <v>1.08E-5</v>
      </c>
      <c r="F255" s="99">
        <v>1E-3</v>
      </c>
      <c r="G255" s="126">
        <f t="shared" si="13"/>
        <v>1.0800000000000001E-8</v>
      </c>
      <c r="H255" s="120" t="s">
        <v>451</v>
      </c>
      <c r="I255" s="101" t="s">
        <v>444</v>
      </c>
      <c r="J255" s="101" t="s">
        <v>444</v>
      </c>
      <c r="K255" s="101" t="s">
        <v>444</v>
      </c>
      <c r="O255" s="6">
        <v>9.83</v>
      </c>
      <c r="P255" s="6" t="s">
        <v>26</v>
      </c>
      <c r="R255" s="6">
        <v>9.6999999999999993</v>
      </c>
      <c r="S255" s="6" t="s">
        <v>26</v>
      </c>
      <c r="U255" s="6">
        <v>9.7899999999999991</v>
      </c>
      <c r="V255" s="6" t="s">
        <v>26</v>
      </c>
      <c r="X255" s="6">
        <v>9.75</v>
      </c>
      <c r="Y255" s="6" t="s">
        <v>26</v>
      </c>
      <c r="AA255" s="6">
        <v>9.75</v>
      </c>
      <c r="AB255" s="6" t="s">
        <v>26</v>
      </c>
      <c r="AD255" s="14">
        <v>9.7899999999999991</v>
      </c>
      <c r="AE255" s="113"/>
      <c r="AG255" s="6">
        <v>9.8000000000000007</v>
      </c>
      <c r="AH255" s="6" t="s">
        <v>26</v>
      </c>
      <c r="AJ255" s="30">
        <v>9.86</v>
      </c>
      <c r="AK255" s="42" t="s">
        <v>26</v>
      </c>
      <c r="AM255" s="30">
        <v>9.7899999999999991</v>
      </c>
      <c r="AN255" s="42" t="s">
        <v>26</v>
      </c>
      <c r="AP255" s="5">
        <v>10.8</v>
      </c>
      <c r="AQ255" s="6" t="s">
        <v>26</v>
      </c>
    </row>
    <row r="256" spans="2:43" ht="26" customHeight="1" x14ac:dyDescent="0.15">
      <c r="B256" s="67" t="s">
        <v>244</v>
      </c>
      <c r="C256" s="68"/>
      <c r="D256" s="99" t="str">
        <f t="shared" si="11"/>
        <v>No</v>
      </c>
      <c r="E256" s="121">
        <f t="shared" si="12"/>
        <v>8.1099999999999993E-5</v>
      </c>
      <c r="F256" s="99">
        <v>1E-3</v>
      </c>
      <c r="G256" s="126">
        <f t="shared" si="13"/>
        <v>8.1099999999999992E-8</v>
      </c>
      <c r="H256" s="120" t="s">
        <v>451</v>
      </c>
      <c r="I256" s="101" t="s">
        <v>444</v>
      </c>
      <c r="J256" s="101" t="s">
        <v>444</v>
      </c>
      <c r="K256" s="101" t="s">
        <v>444</v>
      </c>
      <c r="O256" s="6">
        <v>35.6</v>
      </c>
      <c r="P256" s="6" t="s">
        <v>26</v>
      </c>
      <c r="R256" s="6">
        <v>72.8</v>
      </c>
      <c r="S256" s="6" t="s">
        <v>26</v>
      </c>
      <c r="U256" s="6">
        <v>73.400000000000006</v>
      </c>
      <c r="V256" s="6" t="s">
        <v>26</v>
      </c>
      <c r="X256" s="6">
        <v>73.099999999999994</v>
      </c>
      <c r="Y256" s="6" t="s">
        <v>26</v>
      </c>
      <c r="AA256" s="6">
        <v>73.099999999999994</v>
      </c>
      <c r="AB256" s="6" t="s">
        <v>26</v>
      </c>
      <c r="AD256" s="6">
        <v>73.400000000000006</v>
      </c>
      <c r="AE256" s="6" t="s">
        <v>26</v>
      </c>
      <c r="AG256" s="6">
        <v>73.5</v>
      </c>
      <c r="AH256" s="6" t="s">
        <v>26</v>
      </c>
      <c r="AJ256" s="38">
        <v>73.900000000000006</v>
      </c>
      <c r="AK256" s="46" t="s">
        <v>26</v>
      </c>
      <c r="AM256" s="38">
        <v>73.400000000000006</v>
      </c>
      <c r="AN256" s="46" t="s">
        <v>26</v>
      </c>
      <c r="AP256" s="6">
        <v>81.099999999999994</v>
      </c>
      <c r="AQ256" s="6" t="s">
        <v>26</v>
      </c>
    </row>
    <row r="257" spans="2:43" ht="26" customHeight="1" x14ac:dyDescent="0.15">
      <c r="B257" s="67" t="s">
        <v>245</v>
      </c>
      <c r="C257" s="68"/>
      <c r="D257" s="99" t="str">
        <f t="shared" si="11"/>
        <v>No</v>
      </c>
      <c r="E257" s="121">
        <f t="shared" si="12"/>
        <v>2.26E-6</v>
      </c>
      <c r="F257" s="99">
        <v>0.1</v>
      </c>
      <c r="G257" s="126">
        <f t="shared" si="13"/>
        <v>2.2600000000000001E-7</v>
      </c>
      <c r="H257" s="120" t="s">
        <v>451</v>
      </c>
      <c r="I257" s="101" t="s">
        <v>444</v>
      </c>
      <c r="J257" s="101" t="s">
        <v>444</v>
      </c>
      <c r="K257" s="101" t="s">
        <v>444</v>
      </c>
      <c r="O257" s="6">
        <v>2.2599999999999998</v>
      </c>
      <c r="P257" s="6" t="s">
        <v>26</v>
      </c>
      <c r="AJ257" s="36"/>
      <c r="AM257" s="36"/>
    </row>
    <row r="258" spans="2:43" ht="26" customHeight="1" x14ac:dyDescent="0.15">
      <c r="B258" s="67" t="s">
        <v>255</v>
      </c>
      <c r="C258" s="68"/>
      <c r="D258" s="99" t="str">
        <f>IF(COUNTIF(O258:AQ258,"J")&gt;0,"Yes","No")</f>
        <v>No</v>
      </c>
      <c r="E258" s="121">
        <f t="shared" si="12"/>
        <v>8.6000000000000002E-7</v>
      </c>
      <c r="F258" s="99">
        <v>1</v>
      </c>
      <c r="G258" s="126">
        <f t="shared" si="13"/>
        <v>8.6000000000000002E-7</v>
      </c>
      <c r="H258" s="120" t="s">
        <v>451</v>
      </c>
      <c r="I258" s="101" t="s">
        <v>444</v>
      </c>
      <c r="J258" s="101" t="s">
        <v>444</v>
      </c>
      <c r="K258" s="101" t="s">
        <v>444</v>
      </c>
      <c r="O258" s="6">
        <v>0.86</v>
      </c>
      <c r="P258" s="6" t="s">
        <v>26</v>
      </c>
      <c r="X258" s="12"/>
      <c r="Y258" s="12"/>
      <c r="AJ258" s="39"/>
      <c r="AK258" s="47"/>
      <c r="AM258" s="39"/>
      <c r="AN258" s="47"/>
    </row>
    <row r="259" spans="2:43" ht="26" customHeight="1" x14ac:dyDescent="0.15">
      <c r="B259" s="67" t="s">
        <v>258</v>
      </c>
      <c r="C259" s="68"/>
      <c r="D259" s="99" t="str">
        <f>IF(COUNTIF(O259:AQ259,"J")&gt;0,"Yes","No")</f>
        <v>No</v>
      </c>
      <c r="E259" s="121">
        <f t="shared" si="12"/>
        <v>2.4600000000000002E-6</v>
      </c>
      <c r="F259" s="99">
        <f>MAX(F242:F243)</f>
        <v>0.5</v>
      </c>
      <c r="G259" s="126">
        <f t="shared" si="13"/>
        <v>1.2300000000000001E-6</v>
      </c>
      <c r="H259" s="120" t="s">
        <v>451</v>
      </c>
      <c r="I259" s="101" t="s">
        <v>444</v>
      </c>
      <c r="J259" s="101" t="s">
        <v>444</v>
      </c>
      <c r="K259" s="101" t="s">
        <v>444</v>
      </c>
      <c r="O259" s="6">
        <v>2.46</v>
      </c>
      <c r="P259" s="6" t="s">
        <v>26</v>
      </c>
      <c r="X259" s="12"/>
      <c r="Y259" s="12"/>
      <c r="AJ259" s="36"/>
      <c r="AM259" s="36"/>
    </row>
    <row r="260" spans="2:43" ht="26" customHeight="1" x14ac:dyDescent="0.15">
      <c r="B260" s="67" t="s">
        <v>252</v>
      </c>
      <c r="C260" s="68"/>
      <c r="D260" s="99" t="str">
        <f t="shared" si="11"/>
        <v>No</v>
      </c>
      <c r="E260" s="121">
        <f t="shared" si="12"/>
        <v>2.4600000000000002E-6</v>
      </c>
      <c r="F260" s="99">
        <f>F259</f>
        <v>0.5</v>
      </c>
      <c r="G260" s="126">
        <f t="shared" si="13"/>
        <v>1.2300000000000001E-6</v>
      </c>
      <c r="H260" s="120" t="s">
        <v>451</v>
      </c>
      <c r="I260" s="101" t="s">
        <v>444</v>
      </c>
      <c r="J260" s="101" t="s">
        <v>444</v>
      </c>
      <c r="K260" s="101" t="s">
        <v>444</v>
      </c>
      <c r="O260" s="6">
        <v>2.46</v>
      </c>
      <c r="P260" s="6" t="s">
        <v>26</v>
      </c>
      <c r="AJ260" s="36"/>
      <c r="AM260" s="36"/>
    </row>
    <row r="261" spans="2:43" ht="26" customHeight="1" x14ac:dyDescent="0.15">
      <c r="B261" s="67" t="s">
        <v>237</v>
      </c>
      <c r="C261" s="68"/>
      <c r="D261" s="99" t="str">
        <f>IF(COUNTIF(O261:AQ261,"J")&gt;0,"Yes","No")</f>
        <v>No</v>
      </c>
      <c r="E261" s="121">
        <f t="shared" si="12"/>
        <v>3.1099999999999999E-6</v>
      </c>
      <c r="F261" s="99">
        <f>F244</f>
        <v>0.5</v>
      </c>
      <c r="G261" s="126">
        <f t="shared" si="13"/>
        <v>1.5549999999999999E-6</v>
      </c>
      <c r="H261" s="120" t="s">
        <v>451</v>
      </c>
      <c r="I261" s="101" t="s">
        <v>444</v>
      </c>
      <c r="J261" s="101" t="s">
        <v>444</v>
      </c>
      <c r="K261" s="101" t="s">
        <v>444</v>
      </c>
      <c r="O261" s="6">
        <v>3.11</v>
      </c>
      <c r="P261" s="6" t="s">
        <v>26</v>
      </c>
      <c r="AJ261" s="36"/>
      <c r="AM261" s="36"/>
    </row>
    <row r="262" spans="2:43" ht="26" customHeight="1" x14ac:dyDescent="0.15">
      <c r="B262" s="67" t="s">
        <v>242</v>
      </c>
      <c r="C262" s="68"/>
      <c r="D262" s="99" t="str">
        <f>IF(COUNTIF(O262:AQ262,"J")&gt;0,"Yes","No")</f>
        <v>No</v>
      </c>
      <c r="E262" s="121">
        <f t="shared" si="12"/>
        <v>6.1500000000000004E-6</v>
      </c>
      <c r="F262" s="99">
        <f>F261</f>
        <v>0.5</v>
      </c>
      <c r="G262" s="126">
        <f t="shared" si="13"/>
        <v>3.0750000000000002E-6</v>
      </c>
      <c r="H262" s="120" t="s">
        <v>451</v>
      </c>
      <c r="I262" s="101" t="s">
        <v>444</v>
      </c>
      <c r="J262" s="101" t="s">
        <v>444</v>
      </c>
      <c r="K262" s="101" t="s">
        <v>444</v>
      </c>
      <c r="O262" s="6">
        <v>6.15</v>
      </c>
      <c r="P262" s="6" t="s">
        <v>243</v>
      </c>
      <c r="AJ262" s="36"/>
      <c r="AM262" s="36"/>
    </row>
    <row r="263" spans="2:43" ht="26" customHeight="1" x14ac:dyDescent="0.15">
      <c r="B263" s="67" t="s">
        <v>247</v>
      </c>
      <c r="C263" s="68"/>
      <c r="D263" s="99" t="str">
        <f>IF(COUNTIF(O263:AQ263,"J")&gt;0,"Yes","No")</f>
        <v>No</v>
      </c>
      <c r="E263" s="121">
        <f t="shared" si="12"/>
        <v>4.0000000000000003E-5</v>
      </c>
      <c r="F263" s="99">
        <f>MAX(F242:F244)</f>
        <v>0.5</v>
      </c>
      <c r="G263" s="126">
        <f t="shared" si="13"/>
        <v>2.0000000000000002E-5</v>
      </c>
      <c r="H263" s="120" t="s">
        <v>451</v>
      </c>
      <c r="I263" s="101" t="s">
        <v>444</v>
      </c>
      <c r="J263" s="101" t="s">
        <v>444</v>
      </c>
      <c r="K263" s="101" t="s">
        <v>444</v>
      </c>
      <c r="O263" s="6">
        <v>40</v>
      </c>
      <c r="P263" s="6" t="s">
        <v>248</v>
      </c>
      <c r="AJ263" s="36"/>
      <c r="AM263" s="36"/>
    </row>
    <row r="264" spans="2:43" ht="26" customHeight="1" x14ac:dyDescent="0.15">
      <c r="B264" s="67" t="s">
        <v>246</v>
      </c>
      <c r="C264" s="68"/>
      <c r="D264" s="99" t="str">
        <f>IF(COUNTIF(O264:AQ264,"J")&gt;0,"Yes","No")</f>
        <v>No</v>
      </c>
      <c r="E264" s="121">
        <f t="shared" si="12"/>
        <v>2.4600000000000002E-6</v>
      </c>
      <c r="F264" s="99">
        <f>MAX(F246:F248)</f>
        <v>0.1</v>
      </c>
      <c r="G264" s="126">
        <f t="shared" si="13"/>
        <v>2.4600000000000001E-7</v>
      </c>
      <c r="H264" s="120" t="s">
        <v>451</v>
      </c>
      <c r="I264" s="101" t="s">
        <v>444</v>
      </c>
      <c r="J264" s="101" t="s">
        <v>444</v>
      </c>
      <c r="K264" s="101" t="s">
        <v>444</v>
      </c>
      <c r="O264" s="6">
        <v>2.46</v>
      </c>
      <c r="P264" s="6" t="s">
        <v>26</v>
      </c>
      <c r="AJ264" s="36"/>
      <c r="AM264" s="36"/>
    </row>
    <row r="265" spans="2:43" ht="26" customHeight="1" x14ac:dyDescent="0.15">
      <c r="B265" s="67" t="s">
        <v>261</v>
      </c>
      <c r="C265" s="68"/>
      <c r="D265" s="99" t="str">
        <f t="shared" si="11"/>
        <v>No</v>
      </c>
      <c r="E265" s="121">
        <f t="shared" si="12"/>
        <v>2.4600000000000002E-6</v>
      </c>
      <c r="F265" s="99">
        <f>MAX(F250:F251)</f>
        <v>0.1</v>
      </c>
      <c r="G265" s="126">
        <f t="shared" si="13"/>
        <v>2.4600000000000001E-7</v>
      </c>
      <c r="H265" s="120" t="s">
        <v>451</v>
      </c>
      <c r="I265" s="101" t="s">
        <v>444</v>
      </c>
      <c r="J265" s="101" t="s">
        <v>444</v>
      </c>
      <c r="K265" s="101" t="s">
        <v>444</v>
      </c>
      <c r="O265" s="6">
        <v>2.46</v>
      </c>
      <c r="P265" s="6" t="s">
        <v>26</v>
      </c>
      <c r="X265" s="12"/>
      <c r="Y265" s="12"/>
      <c r="AJ265" s="36"/>
    </row>
    <row r="266" spans="2:43" ht="26" customHeight="1" x14ac:dyDescent="0.15">
      <c r="B266" s="67" t="s">
        <v>262</v>
      </c>
      <c r="C266" s="68"/>
      <c r="D266" s="99" t="str">
        <f t="shared" si="11"/>
        <v>No</v>
      </c>
      <c r="E266" s="121">
        <f t="shared" si="12"/>
        <v>4.3200000000000001E-6</v>
      </c>
      <c r="F266" s="99">
        <f>MAX(F252:F253)</f>
        <v>0.01</v>
      </c>
      <c r="G266" s="126">
        <f t="shared" si="13"/>
        <v>4.3200000000000003E-8</v>
      </c>
      <c r="H266" s="120" t="s">
        <v>451</v>
      </c>
      <c r="I266" s="101" t="s">
        <v>444</v>
      </c>
      <c r="J266" s="101" t="s">
        <v>444</v>
      </c>
      <c r="K266" s="101" t="s">
        <v>444</v>
      </c>
      <c r="O266" s="6">
        <v>4.32</v>
      </c>
      <c r="P266" s="6" t="s">
        <v>26</v>
      </c>
      <c r="AJ266" s="36"/>
    </row>
    <row r="267" spans="2:43" ht="26" customHeight="1" x14ac:dyDescent="0.15">
      <c r="B267" s="67" t="s">
        <v>259</v>
      </c>
      <c r="C267" s="68"/>
      <c r="D267" s="103" t="str">
        <f>IF(COUNTIF(O267:AQ267,"J")&gt;0,"Yes","No")</f>
        <v>Yes</v>
      </c>
      <c r="E267" s="124">
        <f t="shared" si="12"/>
        <v>6.1500000000000004E-6</v>
      </c>
      <c r="F267" s="103">
        <f>F254</f>
        <v>0.01</v>
      </c>
      <c r="G267" s="127">
        <f t="shared" si="13"/>
        <v>6.1500000000000001E-8</v>
      </c>
      <c r="H267" s="105" t="s">
        <v>451</v>
      </c>
      <c r="I267" s="105" t="s">
        <v>444</v>
      </c>
      <c r="J267" s="105" t="s">
        <v>444</v>
      </c>
      <c r="K267" s="105" t="s">
        <v>444</v>
      </c>
      <c r="O267" s="6">
        <v>6.15</v>
      </c>
      <c r="P267" s="6" t="s">
        <v>67</v>
      </c>
      <c r="X267" s="12"/>
      <c r="Y267" s="12"/>
      <c r="AJ267" s="36"/>
      <c r="AM267" s="36"/>
    </row>
    <row r="268" spans="2:43" ht="26" customHeight="1" x14ac:dyDescent="0.15">
      <c r="B268" s="68"/>
      <c r="C268" s="68"/>
      <c r="E268" s="115"/>
      <c r="F268" s="116"/>
      <c r="G268" s="116"/>
      <c r="H268" s="116"/>
      <c r="I268" s="116"/>
      <c r="J268" s="116"/>
      <c r="K268" s="116"/>
      <c r="O268" s="12"/>
      <c r="P268" s="12"/>
      <c r="R268" s="12"/>
      <c r="S268" s="12"/>
      <c r="U268" s="12"/>
      <c r="V268" s="12"/>
      <c r="X268" s="12"/>
      <c r="Y268" s="12"/>
      <c r="AA268" s="12"/>
      <c r="AB268" s="12"/>
      <c r="AD268" s="12"/>
      <c r="AE268" s="12"/>
      <c r="AG268" s="12"/>
      <c r="AH268" s="12"/>
      <c r="AJ268" s="117"/>
      <c r="AK268" s="118"/>
      <c r="AM268" s="118"/>
      <c r="AN268" s="118"/>
      <c r="AP268" s="119"/>
      <c r="AQ268" s="12"/>
    </row>
    <row r="269" spans="2:43" ht="26" customHeight="1" x14ac:dyDescent="0.15">
      <c r="B269" s="61" t="s">
        <v>475</v>
      </c>
      <c r="C269" s="68"/>
      <c r="E269" s="115"/>
      <c r="F269" s="116"/>
      <c r="G269" s="116"/>
      <c r="H269" s="135" t="s">
        <v>476</v>
      </c>
      <c r="I269" s="116"/>
      <c r="J269" s="116"/>
      <c r="K269" s="116"/>
      <c r="O269" s="12"/>
      <c r="P269" s="12"/>
      <c r="R269" s="12"/>
      <c r="S269" s="12"/>
      <c r="U269" s="12"/>
      <c r="V269" s="12"/>
      <c r="X269" s="12"/>
      <c r="Y269" s="12"/>
      <c r="AA269" s="12"/>
      <c r="AB269" s="12"/>
      <c r="AD269" s="12"/>
      <c r="AE269" s="12"/>
      <c r="AG269" s="12"/>
      <c r="AH269" s="12"/>
      <c r="AJ269" s="117"/>
      <c r="AK269" s="118"/>
      <c r="AM269" s="118"/>
      <c r="AN269" s="118"/>
      <c r="AP269" s="119"/>
      <c r="AQ269" s="12"/>
    </row>
    <row r="270" spans="2:43" ht="26" customHeight="1" x14ac:dyDescent="0.15">
      <c r="B270" s="1" t="s">
        <v>484</v>
      </c>
      <c r="C270" s="68"/>
      <c r="E270" s="115"/>
      <c r="F270" s="116"/>
      <c r="G270" s="116"/>
      <c r="H270" s="1" t="s">
        <v>467</v>
      </c>
      <c r="I270" s="116"/>
      <c r="J270" s="116"/>
      <c r="K270" s="116"/>
      <c r="O270" s="12"/>
      <c r="P270" s="12"/>
      <c r="R270" s="12"/>
      <c r="S270" s="12"/>
      <c r="U270" s="12"/>
      <c r="V270" s="12"/>
      <c r="X270" s="12"/>
      <c r="Y270" s="12"/>
      <c r="AA270" s="12"/>
      <c r="AB270" s="12"/>
      <c r="AD270" s="12"/>
      <c r="AE270" s="12"/>
      <c r="AG270" s="12"/>
      <c r="AH270" s="12"/>
      <c r="AJ270" s="117"/>
      <c r="AK270" s="118"/>
      <c r="AM270" s="118"/>
      <c r="AN270" s="118"/>
      <c r="AP270" s="119"/>
      <c r="AQ270" s="12"/>
    </row>
    <row r="271" spans="2:43" ht="26" customHeight="1" x14ac:dyDescent="0.15">
      <c r="B271" s="1" t="s">
        <v>462</v>
      </c>
      <c r="C271" s="68"/>
      <c r="E271" s="115"/>
      <c r="F271" s="116"/>
      <c r="G271" s="116"/>
      <c r="H271" s="1" t="s">
        <v>468</v>
      </c>
      <c r="I271" s="116"/>
      <c r="J271" s="116"/>
      <c r="K271" s="116"/>
      <c r="O271" s="12"/>
      <c r="P271" s="12"/>
      <c r="R271" s="12"/>
      <c r="S271" s="12"/>
      <c r="U271" s="12"/>
      <c r="V271" s="12"/>
      <c r="X271" s="12"/>
      <c r="Y271" s="12"/>
      <c r="AA271" s="12"/>
      <c r="AB271" s="12"/>
      <c r="AD271" s="12"/>
      <c r="AE271" s="12"/>
      <c r="AG271" s="12"/>
      <c r="AH271" s="12"/>
      <c r="AJ271" s="117"/>
      <c r="AK271" s="118"/>
      <c r="AM271" s="118"/>
      <c r="AN271" s="118"/>
      <c r="AP271" s="119"/>
      <c r="AQ271" s="12"/>
    </row>
    <row r="272" spans="2:43" ht="26" customHeight="1" x14ac:dyDescent="0.15">
      <c r="B272" s="1" t="s">
        <v>463</v>
      </c>
      <c r="C272" s="68"/>
      <c r="E272" s="115"/>
      <c r="F272" s="116"/>
      <c r="G272" s="116"/>
      <c r="H272" s="1" t="s">
        <v>469</v>
      </c>
      <c r="I272" s="116"/>
      <c r="J272" s="116"/>
      <c r="K272" s="116"/>
      <c r="O272" s="12"/>
      <c r="P272" s="12"/>
      <c r="R272" s="12"/>
      <c r="S272" s="12"/>
      <c r="U272" s="12"/>
      <c r="V272" s="12"/>
      <c r="X272" s="12"/>
      <c r="Y272" s="12"/>
      <c r="AA272" s="12"/>
      <c r="AB272" s="12"/>
      <c r="AD272" s="12"/>
      <c r="AE272" s="12"/>
      <c r="AG272" s="12"/>
      <c r="AH272" s="12"/>
      <c r="AJ272" s="117"/>
      <c r="AK272" s="118"/>
      <c r="AM272" s="118"/>
      <c r="AN272" s="118"/>
      <c r="AP272" s="119"/>
      <c r="AQ272" s="12"/>
    </row>
    <row r="273" spans="2:43" ht="26" customHeight="1" x14ac:dyDescent="0.15">
      <c r="B273" s="1" t="s">
        <v>464</v>
      </c>
      <c r="C273" s="68"/>
      <c r="E273" s="115"/>
      <c r="F273" s="116"/>
      <c r="G273" s="116"/>
      <c r="H273" s="1" t="s">
        <v>470</v>
      </c>
      <c r="I273" s="116"/>
      <c r="J273" s="116"/>
      <c r="K273" s="116"/>
      <c r="O273" s="12"/>
      <c r="P273" s="12"/>
      <c r="R273" s="12"/>
      <c r="S273" s="12"/>
      <c r="U273" s="12"/>
      <c r="V273" s="12"/>
      <c r="X273" s="12"/>
      <c r="Y273" s="12"/>
      <c r="AA273" s="12"/>
      <c r="AB273" s="12"/>
      <c r="AD273" s="12"/>
      <c r="AE273" s="12"/>
      <c r="AG273" s="12"/>
      <c r="AH273" s="12"/>
      <c r="AJ273" s="117"/>
      <c r="AK273" s="118"/>
      <c r="AM273" s="118"/>
      <c r="AN273" s="118"/>
      <c r="AP273" s="119"/>
      <c r="AQ273" s="12"/>
    </row>
    <row r="274" spans="2:43" ht="26" customHeight="1" x14ac:dyDescent="0.15">
      <c r="B274" s="1" t="s">
        <v>465</v>
      </c>
      <c r="C274" s="68"/>
      <c r="E274" s="115"/>
      <c r="F274" s="116"/>
      <c r="G274" s="116"/>
      <c r="H274" s="1" t="s">
        <v>477</v>
      </c>
      <c r="I274" s="116"/>
      <c r="J274" s="116"/>
      <c r="K274" s="116"/>
      <c r="O274" s="12"/>
      <c r="P274" s="12"/>
      <c r="R274" s="12"/>
      <c r="S274" s="12"/>
      <c r="U274" s="12"/>
      <c r="V274" s="12"/>
      <c r="X274" s="12"/>
      <c r="Y274" s="12"/>
      <c r="AA274" s="12"/>
      <c r="AB274" s="12"/>
      <c r="AD274" s="12"/>
      <c r="AE274" s="12"/>
      <c r="AG274" s="12"/>
      <c r="AH274" s="12"/>
      <c r="AJ274" s="117"/>
      <c r="AK274" s="118"/>
      <c r="AM274" s="118"/>
      <c r="AN274" s="118"/>
      <c r="AP274" s="119"/>
      <c r="AQ274" s="12"/>
    </row>
    <row r="275" spans="2:43" ht="26" customHeight="1" x14ac:dyDescent="0.15">
      <c r="B275" s="1" t="s">
        <v>466</v>
      </c>
      <c r="C275" s="68"/>
      <c r="E275" s="115"/>
      <c r="F275" s="116"/>
      <c r="G275" s="116"/>
      <c r="H275" s="116"/>
      <c r="I275" s="116"/>
      <c r="J275" s="116"/>
      <c r="K275" s="116"/>
      <c r="O275" s="12"/>
      <c r="P275" s="12"/>
      <c r="R275" s="12"/>
      <c r="S275" s="12"/>
      <c r="U275" s="12"/>
      <c r="V275" s="12"/>
      <c r="X275" s="12"/>
      <c r="Y275" s="12"/>
      <c r="AA275" s="12"/>
      <c r="AB275" s="12"/>
      <c r="AD275" s="12"/>
      <c r="AE275" s="12"/>
      <c r="AG275" s="12"/>
      <c r="AH275" s="12"/>
      <c r="AJ275" s="117"/>
      <c r="AK275" s="118"/>
      <c r="AM275" s="118"/>
      <c r="AN275" s="118"/>
      <c r="AP275" s="119"/>
      <c r="AQ275" s="12"/>
    </row>
    <row r="276" spans="2:43" ht="26" customHeight="1" x14ac:dyDescent="0.15">
      <c r="C276" s="68"/>
      <c r="E276" s="115"/>
      <c r="F276" s="116"/>
      <c r="G276" s="116"/>
      <c r="H276" s="116"/>
      <c r="I276" s="116"/>
      <c r="J276" s="116"/>
      <c r="K276" s="116"/>
      <c r="O276" s="12"/>
      <c r="P276" s="12"/>
      <c r="R276" s="12"/>
      <c r="S276" s="12"/>
      <c r="U276" s="12"/>
      <c r="V276" s="12"/>
      <c r="X276" s="12"/>
      <c r="Y276" s="12"/>
      <c r="AA276" s="12"/>
      <c r="AB276" s="12"/>
      <c r="AD276" s="12"/>
      <c r="AE276" s="12"/>
      <c r="AG276" s="12"/>
      <c r="AH276" s="12"/>
      <c r="AJ276" s="117"/>
      <c r="AK276" s="118"/>
      <c r="AM276" s="118"/>
      <c r="AN276" s="118"/>
      <c r="AP276" s="119"/>
      <c r="AQ276" s="12"/>
    </row>
    <row r="277" spans="2:43" ht="18" customHeight="1" x14ac:dyDescent="0.2">
      <c r="B277" s="53"/>
      <c r="C277"/>
      <c r="D277"/>
      <c r="E277"/>
      <c r="F277"/>
      <c r="G277"/>
      <c r="H277"/>
      <c r="I277"/>
      <c r="J277"/>
      <c r="K277"/>
      <c r="M277" s="84" t="s">
        <v>3</v>
      </c>
      <c r="O277" s="177" t="s">
        <v>4</v>
      </c>
      <c r="P277" s="178"/>
      <c r="Q277" s="179"/>
      <c r="R277" s="180" t="s">
        <v>266</v>
      </c>
      <c r="S277" s="181"/>
      <c r="T277" s="179"/>
      <c r="U277" s="180" t="s">
        <v>267</v>
      </c>
      <c r="V277" s="181"/>
      <c r="W277" s="179"/>
      <c r="X277" s="177" t="s">
        <v>338</v>
      </c>
      <c r="Y277" s="178"/>
      <c r="Z277" s="179"/>
      <c r="AA277" s="180" t="s">
        <v>338</v>
      </c>
      <c r="AB277" s="182"/>
      <c r="AC277" s="179"/>
      <c r="AD277" s="180" t="s">
        <v>360</v>
      </c>
      <c r="AE277" s="181"/>
      <c r="AF277" s="179"/>
      <c r="AG277" s="177" t="s">
        <v>380</v>
      </c>
      <c r="AH277" s="178"/>
      <c r="AI277" s="179"/>
      <c r="AJ277" s="183" t="s">
        <v>399</v>
      </c>
      <c r="AK277" s="184"/>
      <c r="AL277" s="179"/>
      <c r="AM277" s="183" t="s">
        <v>414</v>
      </c>
      <c r="AN277" s="184"/>
      <c r="AO277" s="179"/>
      <c r="AP277" s="177" t="s">
        <v>434</v>
      </c>
      <c r="AQ277" s="178"/>
    </row>
    <row r="278" spans="2:43" ht="18" customHeight="1" x14ac:dyDescent="0.2">
      <c r="B278"/>
      <c r="C278"/>
      <c r="D278"/>
      <c r="E278"/>
      <c r="F278"/>
      <c r="G278"/>
      <c r="H278"/>
      <c r="I278"/>
      <c r="J278"/>
      <c r="K278"/>
      <c r="M278" s="84" t="s">
        <v>7</v>
      </c>
      <c r="O278" s="177" t="s">
        <v>8</v>
      </c>
      <c r="P278" s="178"/>
      <c r="Q278" s="179"/>
      <c r="R278" s="180" t="s">
        <v>268</v>
      </c>
      <c r="S278" s="181"/>
      <c r="T278" s="179"/>
      <c r="U278" s="180" t="s">
        <v>269</v>
      </c>
      <c r="V278" s="181"/>
      <c r="W278" s="179"/>
      <c r="X278" s="177" t="s">
        <v>339</v>
      </c>
      <c r="Y278" s="178"/>
      <c r="Z278" s="179"/>
      <c r="AA278" s="128" t="s">
        <v>339</v>
      </c>
      <c r="AB278" s="185"/>
      <c r="AC278" s="179"/>
      <c r="AD278" s="180" t="s">
        <v>361</v>
      </c>
      <c r="AE278" s="181"/>
      <c r="AF278" s="179"/>
      <c r="AG278" s="177" t="s">
        <v>381</v>
      </c>
      <c r="AH278" s="178"/>
      <c r="AI278" s="179"/>
      <c r="AJ278" s="183" t="s">
        <v>400</v>
      </c>
      <c r="AK278" s="184"/>
      <c r="AL278" s="179"/>
      <c r="AM278" s="183" t="s">
        <v>415</v>
      </c>
      <c r="AN278" s="184"/>
      <c r="AO278" s="179"/>
      <c r="AP278" s="177" t="s">
        <v>435</v>
      </c>
      <c r="AQ278" s="178"/>
    </row>
    <row r="279" spans="2:43" ht="18" customHeight="1" x14ac:dyDescent="0.2">
      <c r="B279"/>
      <c r="C279"/>
      <c r="D279"/>
      <c r="E279"/>
      <c r="F279"/>
      <c r="G279"/>
      <c r="H279"/>
      <c r="I279"/>
      <c r="J279"/>
      <c r="K279"/>
      <c r="M279" s="84" t="s">
        <v>11</v>
      </c>
      <c r="O279" s="177" t="s">
        <v>12</v>
      </c>
      <c r="P279" s="178"/>
      <c r="Q279" s="179"/>
      <c r="R279" s="180" t="s">
        <v>13</v>
      </c>
      <c r="S279" s="181"/>
      <c r="T279" s="179"/>
      <c r="U279" s="180" t="s">
        <v>270</v>
      </c>
      <c r="V279" s="181"/>
      <c r="W279" s="179"/>
      <c r="X279" s="177" t="s">
        <v>334</v>
      </c>
      <c r="Y279" s="178"/>
      <c r="Z279" s="179"/>
      <c r="AA279" s="128" t="s">
        <v>334</v>
      </c>
      <c r="AB279" s="185"/>
      <c r="AC279" s="179"/>
      <c r="AD279" s="180" t="s">
        <v>362</v>
      </c>
      <c r="AE279" s="181"/>
      <c r="AF279" s="179"/>
      <c r="AG279" s="177" t="s">
        <v>382</v>
      </c>
      <c r="AH279" s="178"/>
      <c r="AI279" s="179"/>
      <c r="AJ279" s="183">
        <v>45875.331250000003</v>
      </c>
      <c r="AK279" s="184"/>
      <c r="AL279" s="179"/>
      <c r="AM279" s="183">
        <v>45882.334722222222</v>
      </c>
      <c r="AN279" s="184"/>
      <c r="AO279" s="179"/>
      <c r="AP279" s="177" t="s">
        <v>436</v>
      </c>
      <c r="AQ279" s="178"/>
    </row>
    <row r="280" spans="2:43" ht="18" customHeight="1" x14ac:dyDescent="0.2">
      <c r="B280"/>
      <c r="C280"/>
      <c r="D280"/>
      <c r="E280"/>
      <c r="F280"/>
      <c r="G280"/>
      <c r="H280"/>
      <c r="I280"/>
      <c r="J280"/>
      <c r="K280"/>
      <c r="M280" s="84" t="s">
        <v>15</v>
      </c>
      <c r="O280" s="136" t="s">
        <v>16</v>
      </c>
      <c r="P280" s="137"/>
      <c r="R280" s="10" t="s">
        <v>16</v>
      </c>
      <c r="S280" s="11"/>
      <c r="U280" s="10" t="s">
        <v>16</v>
      </c>
      <c r="V280" s="11"/>
      <c r="X280" s="136" t="s">
        <v>16</v>
      </c>
      <c r="Y280" s="137"/>
      <c r="AA280" s="136" t="s">
        <v>16</v>
      </c>
      <c r="AB280" s="162"/>
      <c r="AD280" s="10" t="s">
        <v>16</v>
      </c>
      <c r="AE280" s="11"/>
      <c r="AG280" s="136" t="s">
        <v>16</v>
      </c>
      <c r="AH280" s="137"/>
      <c r="AJ280" s="153" t="s">
        <v>16</v>
      </c>
      <c r="AK280" s="154"/>
      <c r="AM280" s="153" t="s">
        <v>16</v>
      </c>
      <c r="AN280" s="154"/>
      <c r="AP280" s="136" t="s">
        <v>16</v>
      </c>
      <c r="AQ280" s="137"/>
    </row>
    <row r="281" spans="2:43" ht="18" customHeight="1" x14ac:dyDescent="0.2">
      <c r="B281"/>
      <c r="C281"/>
      <c r="D281"/>
      <c r="E281"/>
      <c r="F281"/>
      <c r="G281"/>
      <c r="H281"/>
      <c r="I281"/>
      <c r="J281"/>
      <c r="K281"/>
      <c r="M281" s="84" t="s">
        <v>17</v>
      </c>
      <c r="O281" s="136" t="s">
        <v>18</v>
      </c>
      <c r="P281" s="137"/>
      <c r="R281" s="10" t="s">
        <v>18</v>
      </c>
      <c r="S281" s="11"/>
      <c r="U281" s="10" t="s">
        <v>18</v>
      </c>
      <c r="V281" s="11"/>
      <c r="X281" s="136" t="s">
        <v>18</v>
      </c>
      <c r="Y281" s="137"/>
      <c r="AA281" s="136" t="s">
        <v>18</v>
      </c>
      <c r="AB281" s="162"/>
      <c r="AD281" s="10" t="s">
        <v>18</v>
      </c>
      <c r="AE281" s="11"/>
      <c r="AG281" s="136" t="s">
        <v>18</v>
      </c>
      <c r="AH281" s="137"/>
      <c r="AJ281" s="153">
        <v>1</v>
      </c>
      <c r="AK281" s="154"/>
      <c r="AM281" s="153">
        <v>1</v>
      </c>
      <c r="AN281" s="154"/>
      <c r="AP281" s="136" t="s">
        <v>18</v>
      </c>
      <c r="AQ281" s="137"/>
    </row>
    <row r="282" spans="2:43" ht="18" customHeight="1" x14ac:dyDescent="0.2">
      <c r="B282"/>
      <c r="C282"/>
      <c r="D282" s="176" t="s">
        <v>272</v>
      </c>
      <c r="E282" s="176"/>
      <c r="F282" s="176"/>
      <c r="G282" s="176"/>
      <c r="H282" s="176"/>
      <c r="I282" s="176"/>
      <c r="J282" s="176"/>
      <c r="K282" s="176"/>
      <c r="M282" s="84" t="s">
        <v>19</v>
      </c>
      <c r="O282" s="136" t="s">
        <v>271</v>
      </c>
      <c r="P282" s="137"/>
      <c r="R282" s="10" t="s">
        <v>271</v>
      </c>
      <c r="S282" s="11"/>
      <c r="U282" s="10" t="s">
        <v>271</v>
      </c>
      <c r="V282" s="11"/>
      <c r="X282" s="136" t="s">
        <v>271</v>
      </c>
      <c r="Y282" s="137"/>
      <c r="AA282" s="136" t="s">
        <v>271</v>
      </c>
      <c r="AB282" s="137"/>
      <c r="AD282" s="10" t="s">
        <v>271</v>
      </c>
      <c r="AE282" s="11"/>
      <c r="AG282" s="136" t="s">
        <v>271</v>
      </c>
      <c r="AH282" s="137"/>
      <c r="AJ282" s="153" t="s">
        <v>271</v>
      </c>
      <c r="AK282" s="154"/>
      <c r="AM282" s="153" t="s">
        <v>271</v>
      </c>
      <c r="AN282" s="154"/>
      <c r="AP282" s="136" t="s">
        <v>271</v>
      </c>
      <c r="AQ282" s="137"/>
    </row>
    <row r="283" spans="2:43" ht="18" customHeight="1" x14ac:dyDescent="0.15">
      <c r="B283" s="172" t="s">
        <v>458</v>
      </c>
      <c r="C283" s="61"/>
      <c r="D283" s="149" t="s">
        <v>438</v>
      </c>
      <c r="E283" s="149" t="s">
        <v>479</v>
      </c>
      <c r="F283" s="142" t="s">
        <v>445</v>
      </c>
      <c r="G283" s="143"/>
      <c r="H283" s="144"/>
      <c r="I283" s="174" t="s">
        <v>456</v>
      </c>
      <c r="J283" s="174" t="s">
        <v>455</v>
      </c>
      <c r="K283" s="174" t="s">
        <v>457</v>
      </c>
      <c r="M283" s="65"/>
      <c r="O283" s="136" t="s">
        <v>21</v>
      </c>
      <c r="P283" s="137"/>
      <c r="R283" s="10" t="s">
        <v>21</v>
      </c>
      <c r="S283" s="11"/>
      <c r="U283" s="10" t="s">
        <v>21</v>
      </c>
      <c r="V283" s="11"/>
      <c r="X283" s="136" t="s">
        <v>21</v>
      </c>
      <c r="Y283" s="137"/>
      <c r="AA283" s="136" t="s">
        <v>21</v>
      </c>
      <c r="AB283" s="137"/>
      <c r="AD283" s="10" t="s">
        <v>21</v>
      </c>
      <c r="AE283" s="7" t="s">
        <v>24</v>
      </c>
      <c r="AG283" s="136" t="s">
        <v>21</v>
      </c>
      <c r="AH283" s="137"/>
      <c r="AJ283" s="155" t="s">
        <v>21</v>
      </c>
      <c r="AK283" s="156"/>
      <c r="AM283" s="155" t="s">
        <v>21</v>
      </c>
      <c r="AN283" s="156"/>
      <c r="AP283" s="136" t="s">
        <v>21</v>
      </c>
      <c r="AQ283" s="137"/>
    </row>
    <row r="284" spans="2:43" ht="24" customHeight="1" x14ac:dyDescent="0.15">
      <c r="B284" s="173"/>
      <c r="C284" s="66"/>
      <c r="D284" s="152"/>
      <c r="E284" s="152"/>
      <c r="F284" s="89" t="s">
        <v>472</v>
      </c>
      <c r="G284" s="90" t="s">
        <v>454</v>
      </c>
      <c r="H284" s="64" t="s">
        <v>443</v>
      </c>
      <c r="I284" s="175"/>
      <c r="J284" s="175"/>
      <c r="K284" s="175"/>
      <c r="M284" s="65"/>
      <c r="O284" s="4" t="s">
        <v>23</v>
      </c>
      <c r="P284" s="7" t="s">
        <v>24</v>
      </c>
      <c r="R284" s="7" t="s">
        <v>23</v>
      </c>
      <c r="S284" s="7" t="s">
        <v>24</v>
      </c>
      <c r="U284" s="7" t="s">
        <v>23</v>
      </c>
      <c r="V284" s="7" t="s">
        <v>24</v>
      </c>
      <c r="X284" s="7" t="s">
        <v>23</v>
      </c>
      <c r="Y284" s="7" t="s">
        <v>24</v>
      </c>
      <c r="AA284" s="7" t="s">
        <v>23</v>
      </c>
      <c r="AB284" s="7" t="s">
        <v>24</v>
      </c>
      <c r="AD284" s="7" t="s">
        <v>23</v>
      </c>
      <c r="AE284" s="6" t="s">
        <v>26</v>
      </c>
      <c r="AG284" s="7" t="s">
        <v>23</v>
      </c>
      <c r="AH284" s="7" t="s">
        <v>24</v>
      </c>
      <c r="AJ284" s="31" t="s">
        <v>23</v>
      </c>
      <c r="AK284" s="43" t="s">
        <v>24</v>
      </c>
      <c r="AM284" s="31" t="s">
        <v>23</v>
      </c>
      <c r="AN284" s="43" t="s">
        <v>24</v>
      </c>
      <c r="AP284" s="7" t="s">
        <v>23</v>
      </c>
      <c r="AQ284" s="7" t="s">
        <v>24</v>
      </c>
    </row>
    <row r="285" spans="2:43" ht="26" customHeight="1" x14ac:dyDescent="0.15">
      <c r="B285" s="67" t="s">
        <v>273</v>
      </c>
      <c r="C285" s="68"/>
      <c r="D285" s="95" t="str">
        <f t="shared" ref="D285:D324" si="15">IF(COUNTIF(O285:AQ285,"J")&gt;0,"Yes","No")</f>
        <v>Yes</v>
      </c>
      <c r="E285" s="108">
        <f t="shared" ref="E285:E324" si="16">MAX(O285:AQ285)</f>
        <v>0.98</v>
      </c>
      <c r="F285" s="98" t="s">
        <v>442</v>
      </c>
      <c r="G285" s="101" t="s">
        <v>444</v>
      </c>
      <c r="H285" s="98" t="s">
        <v>440</v>
      </c>
      <c r="I285" s="101" t="s">
        <v>444</v>
      </c>
      <c r="J285" s="101" t="s">
        <v>444</v>
      </c>
      <c r="K285" s="101" t="s">
        <v>444</v>
      </c>
      <c r="O285" s="5">
        <v>0.88</v>
      </c>
      <c r="P285" s="6" t="s">
        <v>26</v>
      </c>
      <c r="R285" s="6">
        <v>0.81</v>
      </c>
      <c r="S285" s="6" t="s">
        <v>67</v>
      </c>
      <c r="U285" s="6">
        <v>0.91</v>
      </c>
      <c r="V285" s="6" t="s">
        <v>67</v>
      </c>
      <c r="X285" s="6">
        <v>0.89</v>
      </c>
      <c r="Y285" s="6" t="s">
        <v>67</v>
      </c>
      <c r="AA285" s="6">
        <v>0.89</v>
      </c>
      <c r="AB285" s="6" t="s">
        <v>67</v>
      </c>
      <c r="AD285" s="6">
        <v>0.86</v>
      </c>
      <c r="AE285" s="6" t="s">
        <v>67</v>
      </c>
      <c r="AG285" s="6">
        <v>0.98</v>
      </c>
      <c r="AH285" s="6" t="s">
        <v>67</v>
      </c>
      <c r="AJ285" s="29">
        <v>0.97</v>
      </c>
      <c r="AK285" s="41" t="s">
        <v>67</v>
      </c>
      <c r="AM285" s="29">
        <v>0.9</v>
      </c>
      <c r="AN285" s="41" t="s">
        <v>26</v>
      </c>
      <c r="AP285" s="6">
        <v>0.9</v>
      </c>
      <c r="AQ285" s="6" t="s">
        <v>26</v>
      </c>
    </row>
    <row r="286" spans="2:43" ht="26" customHeight="1" x14ac:dyDescent="0.15">
      <c r="B286" s="67" t="s">
        <v>274</v>
      </c>
      <c r="C286" s="68"/>
      <c r="D286" s="99" t="str">
        <f t="shared" si="15"/>
        <v>Yes</v>
      </c>
      <c r="E286" s="109">
        <f t="shared" si="16"/>
        <v>1.24</v>
      </c>
      <c r="F286" s="102" t="s">
        <v>442</v>
      </c>
      <c r="G286" s="101" t="s">
        <v>444</v>
      </c>
      <c r="H286" s="102" t="s">
        <v>440</v>
      </c>
      <c r="I286" s="101" t="s">
        <v>444</v>
      </c>
      <c r="J286" s="101" t="s">
        <v>444</v>
      </c>
      <c r="K286" s="101" t="s">
        <v>444</v>
      </c>
      <c r="O286" s="5">
        <v>0.56999999999999995</v>
      </c>
      <c r="P286" s="6" t="s">
        <v>67</v>
      </c>
      <c r="R286" s="6">
        <v>0.84</v>
      </c>
      <c r="S286" s="6" t="s">
        <v>67</v>
      </c>
      <c r="U286" s="6">
        <v>0.65</v>
      </c>
      <c r="V286" s="6" t="s">
        <v>67</v>
      </c>
      <c r="X286" s="6">
        <v>1.24</v>
      </c>
      <c r="Y286" s="6" t="s">
        <v>67</v>
      </c>
      <c r="AA286" s="6">
        <v>1.24</v>
      </c>
      <c r="AB286" s="6" t="s">
        <v>67</v>
      </c>
      <c r="AD286" s="6">
        <v>0.71</v>
      </c>
      <c r="AE286" s="6" t="s">
        <v>26</v>
      </c>
      <c r="AG286" s="6">
        <v>1.0900000000000001</v>
      </c>
      <c r="AH286" s="6" t="s">
        <v>67</v>
      </c>
      <c r="AJ286" s="29">
        <v>0.81</v>
      </c>
      <c r="AK286" s="41" t="s">
        <v>67</v>
      </c>
      <c r="AM286" s="29">
        <v>1.07</v>
      </c>
      <c r="AN286" s="41" t="s">
        <v>67</v>
      </c>
      <c r="AP286" s="6">
        <v>0.89</v>
      </c>
      <c r="AQ286" s="6" t="s">
        <v>67</v>
      </c>
    </row>
    <row r="287" spans="2:43" ht="26" customHeight="1" x14ac:dyDescent="0.15">
      <c r="B287" s="67" t="s">
        <v>275</v>
      </c>
      <c r="C287" s="68"/>
      <c r="D287" s="99" t="str">
        <f t="shared" si="15"/>
        <v>Yes</v>
      </c>
      <c r="E287" s="109">
        <f t="shared" si="16"/>
        <v>1.51</v>
      </c>
      <c r="F287" s="102" t="s">
        <v>442</v>
      </c>
      <c r="G287" s="101" t="s">
        <v>444</v>
      </c>
      <c r="H287" s="102" t="s">
        <v>440</v>
      </c>
      <c r="I287" s="101" t="s">
        <v>444</v>
      </c>
      <c r="J287" s="101" t="s">
        <v>444</v>
      </c>
      <c r="K287" s="101" t="s">
        <v>444</v>
      </c>
      <c r="O287" s="5">
        <v>0.8</v>
      </c>
      <c r="P287" s="6" t="s">
        <v>67</v>
      </c>
      <c r="R287" s="6">
        <v>1.18</v>
      </c>
      <c r="S287" s="6" t="s">
        <v>67</v>
      </c>
      <c r="U287" s="6">
        <v>0.97</v>
      </c>
      <c r="V287" s="6" t="s">
        <v>67</v>
      </c>
      <c r="X287" s="6">
        <v>1.51</v>
      </c>
      <c r="Y287" s="6" t="s">
        <v>67</v>
      </c>
      <c r="AA287" s="6">
        <v>1.51</v>
      </c>
      <c r="AB287" s="6" t="s">
        <v>67</v>
      </c>
      <c r="AD287" s="6">
        <v>0.39</v>
      </c>
      <c r="AE287" s="6" t="s">
        <v>26</v>
      </c>
      <c r="AG287" s="6">
        <v>1.1599999999999999</v>
      </c>
      <c r="AH287" s="6" t="s">
        <v>67</v>
      </c>
      <c r="AJ287" s="29">
        <v>1.1499999999999999</v>
      </c>
      <c r="AK287" s="41" t="s">
        <v>67</v>
      </c>
      <c r="AM287" s="29">
        <v>1.25</v>
      </c>
      <c r="AN287" s="41" t="s">
        <v>67</v>
      </c>
      <c r="AP287" s="6">
        <v>1.0900000000000001</v>
      </c>
      <c r="AQ287" s="6" t="s">
        <v>67</v>
      </c>
    </row>
    <row r="288" spans="2:43" ht="26" customHeight="1" x14ac:dyDescent="0.15">
      <c r="B288" s="67" t="s">
        <v>276</v>
      </c>
      <c r="C288" s="68"/>
      <c r="D288" s="99" t="str">
        <f t="shared" si="15"/>
        <v>Yes</v>
      </c>
      <c r="E288" s="109">
        <f t="shared" si="16"/>
        <v>0.66</v>
      </c>
      <c r="F288" s="102" t="s">
        <v>442</v>
      </c>
      <c r="G288" s="101" t="s">
        <v>444</v>
      </c>
      <c r="H288" s="102" t="s">
        <v>440</v>
      </c>
      <c r="I288" s="101" t="s">
        <v>444</v>
      </c>
      <c r="J288" s="101" t="s">
        <v>444</v>
      </c>
      <c r="K288" s="101" t="s">
        <v>444</v>
      </c>
      <c r="O288" s="5">
        <v>0.64</v>
      </c>
      <c r="P288" s="6" t="s">
        <v>26</v>
      </c>
      <c r="R288" s="6">
        <v>0.57999999999999996</v>
      </c>
      <c r="S288" s="6" t="s">
        <v>26</v>
      </c>
      <c r="U288" s="6">
        <v>0.59</v>
      </c>
      <c r="V288" s="6" t="s">
        <v>26</v>
      </c>
      <c r="X288" s="6">
        <v>0.61</v>
      </c>
      <c r="Y288" s="6" t="s">
        <v>26</v>
      </c>
      <c r="AA288" s="6">
        <v>0.61</v>
      </c>
      <c r="AB288" s="6" t="s">
        <v>26</v>
      </c>
      <c r="AD288" s="6">
        <v>0.63</v>
      </c>
      <c r="AE288" s="6" t="s">
        <v>67</v>
      </c>
      <c r="AG288" s="6">
        <v>0.6</v>
      </c>
      <c r="AH288" s="6" t="s">
        <v>26</v>
      </c>
      <c r="AJ288" s="29">
        <v>0.65</v>
      </c>
      <c r="AK288" s="41" t="s">
        <v>26</v>
      </c>
      <c r="AM288" s="29">
        <v>0.66</v>
      </c>
      <c r="AN288" s="41" t="s">
        <v>26</v>
      </c>
      <c r="AP288" s="6">
        <v>0.65</v>
      </c>
      <c r="AQ288" s="6" t="s">
        <v>26</v>
      </c>
    </row>
    <row r="289" spans="2:43" ht="26" customHeight="1" x14ac:dyDescent="0.15">
      <c r="B289" s="67" t="s">
        <v>277</v>
      </c>
      <c r="C289" s="68"/>
      <c r="D289" s="99" t="str">
        <f t="shared" si="15"/>
        <v>Yes</v>
      </c>
      <c r="E289" s="109">
        <f t="shared" si="16"/>
        <v>1.69</v>
      </c>
      <c r="F289" s="112" t="s">
        <v>461</v>
      </c>
      <c r="G289" s="102" t="s">
        <v>480</v>
      </c>
      <c r="H289" s="102" t="s">
        <v>451</v>
      </c>
      <c r="I289" s="101" t="s">
        <v>444</v>
      </c>
      <c r="J289" s="101" t="s">
        <v>444</v>
      </c>
      <c r="K289" s="101" t="s">
        <v>452</v>
      </c>
      <c r="M289" s="69"/>
      <c r="O289" s="5">
        <v>1.4</v>
      </c>
      <c r="P289" s="6" t="s">
        <v>67</v>
      </c>
      <c r="R289" s="6">
        <v>1.58</v>
      </c>
      <c r="S289" s="6" t="s">
        <v>82</v>
      </c>
      <c r="U289" s="6">
        <v>1.2</v>
      </c>
      <c r="V289" s="6" t="s">
        <v>67</v>
      </c>
      <c r="X289" s="6">
        <v>1.51</v>
      </c>
      <c r="Y289" s="6" t="s">
        <v>67</v>
      </c>
      <c r="AA289" s="6">
        <v>1.51</v>
      </c>
      <c r="AB289" s="6" t="s">
        <v>67</v>
      </c>
      <c r="AD289" s="6">
        <v>1.19</v>
      </c>
      <c r="AE289" s="6" t="s">
        <v>26</v>
      </c>
      <c r="AG289" s="6">
        <v>1.54</v>
      </c>
      <c r="AH289" s="6" t="s">
        <v>82</v>
      </c>
      <c r="AJ289" s="29">
        <v>1.69</v>
      </c>
      <c r="AK289" s="41"/>
      <c r="AM289" s="29">
        <v>1.64</v>
      </c>
      <c r="AN289" s="41" t="s">
        <v>26</v>
      </c>
      <c r="AP289" s="6">
        <v>1.57</v>
      </c>
      <c r="AQ289" s="6" t="s">
        <v>67</v>
      </c>
    </row>
    <row r="290" spans="2:43" ht="26" customHeight="1" x14ac:dyDescent="0.15">
      <c r="B290" s="67" t="s">
        <v>278</v>
      </c>
      <c r="C290" s="68"/>
      <c r="D290" s="99" t="str">
        <f t="shared" si="15"/>
        <v>Yes</v>
      </c>
      <c r="E290" s="109">
        <f t="shared" si="16"/>
        <v>0.42</v>
      </c>
      <c r="F290" s="102" t="s">
        <v>442</v>
      </c>
      <c r="G290" s="101" t="s">
        <v>444</v>
      </c>
      <c r="H290" s="102" t="s">
        <v>440</v>
      </c>
      <c r="I290" s="101" t="s">
        <v>444</v>
      </c>
      <c r="J290" s="101" t="s">
        <v>444</v>
      </c>
      <c r="K290" s="101" t="s">
        <v>444</v>
      </c>
      <c r="O290" s="5">
        <v>0.4</v>
      </c>
      <c r="P290" s="6" t="s">
        <v>26</v>
      </c>
      <c r="R290" s="6">
        <v>0.36</v>
      </c>
      <c r="S290" s="6" t="s">
        <v>26</v>
      </c>
      <c r="U290" s="6">
        <v>0.37</v>
      </c>
      <c r="V290" s="6" t="s">
        <v>26</v>
      </c>
      <c r="X290" s="6">
        <v>0.38</v>
      </c>
      <c r="Y290" s="6" t="s">
        <v>26</v>
      </c>
      <c r="AA290" s="6">
        <v>0.38</v>
      </c>
      <c r="AB290" s="6" t="s">
        <v>26</v>
      </c>
      <c r="AD290" s="6">
        <v>0.39</v>
      </c>
      <c r="AE290" s="6" t="s">
        <v>26</v>
      </c>
      <c r="AG290" s="6">
        <v>0.42</v>
      </c>
      <c r="AH290" s="6" t="s">
        <v>67</v>
      </c>
      <c r="AJ290" s="29">
        <v>0.41</v>
      </c>
      <c r="AK290" s="41" t="s">
        <v>26</v>
      </c>
      <c r="AM290" s="29">
        <v>0.41</v>
      </c>
      <c r="AN290" s="41" t="s">
        <v>26</v>
      </c>
      <c r="AP290" s="6">
        <v>0.41</v>
      </c>
      <c r="AQ290" s="6" t="s">
        <v>26</v>
      </c>
    </row>
    <row r="291" spans="2:43" ht="26" customHeight="1" x14ac:dyDescent="0.15">
      <c r="B291" s="67" t="s">
        <v>279</v>
      </c>
      <c r="C291" s="68"/>
      <c r="D291" s="99" t="str">
        <f t="shared" si="15"/>
        <v>No</v>
      </c>
      <c r="E291" s="109">
        <f t="shared" si="16"/>
        <v>0.41</v>
      </c>
      <c r="F291" s="101" t="s">
        <v>444</v>
      </c>
      <c r="G291" s="101" t="s">
        <v>444</v>
      </c>
      <c r="H291" s="101" t="s">
        <v>444</v>
      </c>
      <c r="I291" s="101" t="s">
        <v>444</v>
      </c>
      <c r="J291" s="101" t="s">
        <v>444</v>
      </c>
      <c r="K291" s="101" t="s">
        <v>444</v>
      </c>
      <c r="O291" s="5">
        <v>0.4</v>
      </c>
      <c r="P291" s="6" t="s">
        <v>26</v>
      </c>
      <c r="R291" s="6">
        <v>0.36</v>
      </c>
      <c r="S291" s="6" t="s">
        <v>26</v>
      </c>
      <c r="U291" s="6">
        <v>0.37</v>
      </c>
      <c r="V291" s="6" t="s">
        <v>26</v>
      </c>
      <c r="X291" s="6">
        <v>0.38</v>
      </c>
      <c r="Y291" s="6" t="s">
        <v>26</v>
      </c>
      <c r="AA291" s="6">
        <v>0.38</v>
      </c>
      <c r="AB291" s="6" t="s">
        <v>26</v>
      </c>
      <c r="AD291" s="6">
        <v>0.39</v>
      </c>
      <c r="AE291" s="6" t="s">
        <v>26</v>
      </c>
      <c r="AG291" s="6">
        <v>0.38</v>
      </c>
      <c r="AH291" s="6" t="s">
        <v>26</v>
      </c>
      <c r="AJ291" s="29">
        <v>0.41</v>
      </c>
      <c r="AK291" s="41" t="s">
        <v>26</v>
      </c>
      <c r="AM291" s="29">
        <v>0.41</v>
      </c>
      <c r="AN291" s="41" t="s">
        <v>26</v>
      </c>
      <c r="AP291" s="6">
        <v>0.41</v>
      </c>
      <c r="AQ291" s="6" t="s">
        <v>26</v>
      </c>
    </row>
    <row r="292" spans="2:43" ht="26" customHeight="1" x14ac:dyDescent="0.15">
      <c r="B292" s="67" t="s">
        <v>280</v>
      </c>
      <c r="C292" s="68"/>
      <c r="D292" s="99" t="str">
        <f t="shared" si="15"/>
        <v>No</v>
      </c>
      <c r="E292" s="109">
        <f t="shared" si="16"/>
        <v>0.41</v>
      </c>
      <c r="F292" s="101" t="s">
        <v>444</v>
      </c>
      <c r="G292" s="101" t="s">
        <v>444</v>
      </c>
      <c r="H292" s="101" t="s">
        <v>444</v>
      </c>
      <c r="I292" s="101" t="s">
        <v>444</v>
      </c>
      <c r="J292" s="101" t="s">
        <v>444</v>
      </c>
      <c r="K292" s="101" t="s">
        <v>444</v>
      </c>
      <c r="O292" s="5">
        <v>0.4</v>
      </c>
      <c r="P292" s="6" t="s">
        <v>26</v>
      </c>
      <c r="R292" s="6">
        <v>0.36</v>
      </c>
      <c r="S292" s="6" t="s">
        <v>26</v>
      </c>
      <c r="U292" s="6">
        <v>0.37</v>
      </c>
      <c r="V292" s="6" t="s">
        <v>26</v>
      </c>
      <c r="X292" s="6">
        <v>0.38</v>
      </c>
      <c r="Y292" s="6" t="s">
        <v>26</v>
      </c>
      <c r="AA292" s="6">
        <v>0.38</v>
      </c>
      <c r="AB292" s="6" t="s">
        <v>26</v>
      </c>
      <c r="AD292" s="6">
        <v>0.39</v>
      </c>
      <c r="AE292" s="6" t="s">
        <v>26</v>
      </c>
      <c r="AG292" s="6">
        <v>0.38</v>
      </c>
      <c r="AH292" s="6" t="s">
        <v>26</v>
      </c>
      <c r="AJ292" s="29">
        <v>0.41</v>
      </c>
      <c r="AK292" s="41" t="s">
        <v>26</v>
      </c>
      <c r="AM292" s="29">
        <v>0.41</v>
      </c>
      <c r="AN292" s="41" t="s">
        <v>26</v>
      </c>
      <c r="AP292" s="6">
        <v>0.41</v>
      </c>
      <c r="AQ292" s="6" t="s">
        <v>26</v>
      </c>
    </row>
    <row r="293" spans="2:43" ht="26" customHeight="1" x14ac:dyDescent="0.15">
      <c r="B293" s="67" t="s">
        <v>281</v>
      </c>
      <c r="C293" s="68"/>
      <c r="D293" s="99" t="str">
        <f t="shared" si="15"/>
        <v>No</v>
      </c>
      <c r="E293" s="109">
        <f t="shared" si="16"/>
        <v>0.41</v>
      </c>
      <c r="F293" s="101" t="s">
        <v>444</v>
      </c>
      <c r="G293" s="101" t="s">
        <v>444</v>
      </c>
      <c r="H293" s="101" t="s">
        <v>444</v>
      </c>
      <c r="I293" s="101" t="s">
        <v>444</v>
      </c>
      <c r="J293" s="101" t="s">
        <v>444</v>
      </c>
      <c r="K293" s="101" t="s">
        <v>444</v>
      </c>
      <c r="O293" s="5">
        <v>0.4</v>
      </c>
      <c r="P293" s="6" t="s">
        <v>26</v>
      </c>
      <c r="R293" s="6">
        <v>0.36</v>
      </c>
      <c r="S293" s="6" t="s">
        <v>26</v>
      </c>
      <c r="U293" s="6">
        <v>0.37</v>
      </c>
      <c r="V293" s="6" t="s">
        <v>26</v>
      </c>
      <c r="X293" s="6">
        <v>0.38</v>
      </c>
      <c r="Y293" s="6" t="s">
        <v>26</v>
      </c>
      <c r="AA293" s="6">
        <v>0.38</v>
      </c>
      <c r="AB293" s="6" t="s">
        <v>26</v>
      </c>
      <c r="AD293" s="6">
        <v>0.39</v>
      </c>
      <c r="AE293" s="6" t="s">
        <v>26</v>
      </c>
      <c r="AG293" s="6">
        <v>0.38</v>
      </c>
      <c r="AH293" s="6" t="s">
        <v>26</v>
      </c>
      <c r="AJ293" s="29">
        <v>0.41</v>
      </c>
      <c r="AK293" s="41" t="s">
        <v>26</v>
      </c>
      <c r="AM293" s="29">
        <v>0.41</v>
      </c>
      <c r="AN293" s="41" t="s">
        <v>26</v>
      </c>
      <c r="AP293" s="6">
        <v>0.41</v>
      </c>
      <c r="AQ293" s="6" t="s">
        <v>26</v>
      </c>
    </row>
    <row r="294" spans="2:43" ht="26" customHeight="1" x14ac:dyDescent="0.15">
      <c r="B294" s="67" t="s">
        <v>282</v>
      </c>
      <c r="C294" s="68"/>
      <c r="D294" s="99" t="str">
        <f t="shared" si="15"/>
        <v>No</v>
      </c>
      <c r="E294" s="109">
        <f t="shared" si="16"/>
        <v>0.41</v>
      </c>
      <c r="F294" s="101" t="s">
        <v>444</v>
      </c>
      <c r="G294" s="101" t="s">
        <v>444</v>
      </c>
      <c r="H294" s="101" t="s">
        <v>444</v>
      </c>
      <c r="I294" s="101" t="s">
        <v>444</v>
      </c>
      <c r="J294" s="101" t="s">
        <v>444</v>
      </c>
      <c r="K294" s="101" t="s">
        <v>444</v>
      </c>
      <c r="O294" s="5">
        <v>0.4</v>
      </c>
      <c r="P294" s="6" t="s">
        <v>26</v>
      </c>
      <c r="R294" s="6">
        <v>0.36</v>
      </c>
      <c r="S294" s="6" t="s">
        <v>26</v>
      </c>
      <c r="U294" s="6">
        <v>0.37</v>
      </c>
      <c r="V294" s="6" t="s">
        <v>26</v>
      </c>
      <c r="X294" s="6">
        <v>0.38</v>
      </c>
      <c r="Y294" s="6" t="s">
        <v>26</v>
      </c>
      <c r="AA294" s="6">
        <v>0.38</v>
      </c>
      <c r="AB294" s="6" t="s">
        <v>26</v>
      </c>
      <c r="AD294" s="6">
        <v>0.39</v>
      </c>
      <c r="AE294" s="6" t="s">
        <v>26</v>
      </c>
      <c r="AG294" s="6">
        <v>0.38</v>
      </c>
      <c r="AH294" s="6" t="s">
        <v>26</v>
      </c>
      <c r="AJ294" s="29">
        <v>0.41</v>
      </c>
      <c r="AK294" s="41" t="s">
        <v>26</v>
      </c>
      <c r="AM294" s="29">
        <v>0.41</v>
      </c>
      <c r="AN294" s="41" t="s">
        <v>26</v>
      </c>
      <c r="AP294" s="6">
        <v>0.41</v>
      </c>
      <c r="AQ294" s="6" t="s">
        <v>26</v>
      </c>
    </row>
    <row r="295" spans="2:43" ht="26" customHeight="1" x14ac:dyDescent="0.15">
      <c r="B295" s="67" t="s">
        <v>283</v>
      </c>
      <c r="C295" s="68"/>
      <c r="D295" s="99" t="str">
        <f t="shared" si="15"/>
        <v>Yes</v>
      </c>
      <c r="E295" s="109">
        <f t="shared" si="16"/>
        <v>0.41</v>
      </c>
      <c r="F295" s="102" t="s">
        <v>442</v>
      </c>
      <c r="G295" s="101" t="s">
        <v>444</v>
      </c>
      <c r="H295" s="102" t="s">
        <v>440</v>
      </c>
      <c r="I295" s="101" t="s">
        <v>444</v>
      </c>
      <c r="J295" s="101" t="s">
        <v>444</v>
      </c>
      <c r="K295" s="101" t="s">
        <v>444</v>
      </c>
      <c r="O295" s="5">
        <v>0.4</v>
      </c>
      <c r="P295" s="6" t="s">
        <v>26</v>
      </c>
      <c r="R295" s="6">
        <v>0.36</v>
      </c>
      <c r="S295" s="6" t="s">
        <v>26</v>
      </c>
      <c r="U295" s="6">
        <v>0.37</v>
      </c>
      <c r="V295" s="6" t="s">
        <v>26</v>
      </c>
      <c r="X295" s="6">
        <v>0.38</v>
      </c>
      <c r="Y295" s="6" t="s">
        <v>26</v>
      </c>
      <c r="AA295" s="6">
        <v>0.38</v>
      </c>
      <c r="AB295" s="6" t="s">
        <v>26</v>
      </c>
      <c r="AD295" s="6">
        <v>0.39</v>
      </c>
      <c r="AE295" s="6" t="s">
        <v>67</v>
      </c>
      <c r="AG295" s="6">
        <v>0.38</v>
      </c>
      <c r="AH295" s="6" t="s">
        <v>26</v>
      </c>
      <c r="AJ295" s="29">
        <v>0.41</v>
      </c>
      <c r="AK295" s="41" t="s">
        <v>26</v>
      </c>
      <c r="AM295" s="29">
        <v>0.41</v>
      </c>
      <c r="AN295" s="41" t="s">
        <v>26</v>
      </c>
      <c r="AP295" s="6">
        <v>0.41</v>
      </c>
      <c r="AQ295" s="6" t="s">
        <v>26</v>
      </c>
    </row>
    <row r="296" spans="2:43" ht="26" customHeight="1" x14ac:dyDescent="0.15">
      <c r="B296" s="67" t="s">
        <v>284</v>
      </c>
      <c r="C296" s="68"/>
      <c r="D296" s="99" t="str">
        <f t="shared" si="15"/>
        <v>Yes</v>
      </c>
      <c r="E296" s="109">
        <f t="shared" si="16"/>
        <v>0.64</v>
      </c>
      <c r="F296" s="102" t="s">
        <v>442</v>
      </c>
      <c r="G296" s="101" t="s">
        <v>444</v>
      </c>
      <c r="H296" s="102" t="s">
        <v>440</v>
      </c>
      <c r="I296" s="101" t="s">
        <v>444</v>
      </c>
      <c r="J296" s="101" t="s">
        <v>444</v>
      </c>
      <c r="K296" s="101" t="s">
        <v>444</v>
      </c>
      <c r="O296" s="6">
        <v>0.64</v>
      </c>
      <c r="P296" s="6" t="s">
        <v>26</v>
      </c>
      <c r="R296" s="6">
        <v>0.38</v>
      </c>
      <c r="S296" s="6" t="s">
        <v>67</v>
      </c>
      <c r="U296" s="6">
        <v>0.37</v>
      </c>
      <c r="V296" s="6" t="s">
        <v>26</v>
      </c>
      <c r="X296" s="6">
        <v>0.38</v>
      </c>
      <c r="Y296" s="6" t="s">
        <v>26</v>
      </c>
      <c r="AA296" s="6">
        <v>0.38</v>
      </c>
      <c r="AB296" s="6" t="s">
        <v>26</v>
      </c>
      <c r="AD296" s="6">
        <v>0.39</v>
      </c>
      <c r="AE296" s="6" t="s">
        <v>26</v>
      </c>
      <c r="AG296" s="6">
        <v>0.38</v>
      </c>
      <c r="AH296" s="6" t="s">
        <v>26</v>
      </c>
      <c r="AJ296" s="29">
        <v>0.41</v>
      </c>
      <c r="AK296" s="41" t="s">
        <v>26</v>
      </c>
      <c r="AM296" s="29">
        <v>0.41</v>
      </c>
      <c r="AN296" s="41" t="s">
        <v>26</v>
      </c>
      <c r="AP296" s="6">
        <v>0.41</v>
      </c>
      <c r="AQ296" s="6" t="s">
        <v>26</v>
      </c>
    </row>
    <row r="297" spans="2:43" ht="26" customHeight="1" x14ac:dyDescent="0.15">
      <c r="B297" s="67" t="s">
        <v>285</v>
      </c>
      <c r="C297" s="68"/>
      <c r="D297" s="99" t="str">
        <f t="shared" si="15"/>
        <v>No</v>
      </c>
      <c r="E297" s="109">
        <f t="shared" si="16"/>
        <v>0.41</v>
      </c>
      <c r="F297" s="101" t="s">
        <v>444</v>
      </c>
      <c r="G297" s="101" t="s">
        <v>444</v>
      </c>
      <c r="H297" s="101" t="s">
        <v>444</v>
      </c>
      <c r="I297" s="101" t="s">
        <v>444</v>
      </c>
      <c r="J297" s="101" t="s">
        <v>444</v>
      </c>
      <c r="K297" s="101" t="s">
        <v>444</v>
      </c>
      <c r="O297" s="5">
        <v>0.4</v>
      </c>
      <c r="P297" s="6" t="s">
        <v>26</v>
      </c>
      <c r="R297" s="6">
        <v>0.36</v>
      </c>
      <c r="S297" s="6" t="s">
        <v>26</v>
      </c>
      <c r="U297" s="6">
        <v>0.37</v>
      </c>
      <c r="V297" s="6" t="s">
        <v>26</v>
      </c>
      <c r="X297" s="6">
        <v>0.38</v>
      </c>
      <c r="Y297" s="6" t="s">
        <v>26</v>
      </c>
      <c r="AA297" s="6">
        <v>0.38</v>
      </c>
      <c r="AB297" s="6" t="s">
        <v>26</v>
      </c>
      <c r="AD297" s="6">
        <v>0.39</v>
      </c>
      <c r="AE297" s="6" t="s">
        <v>26</v>
      </c>
      <c r="AG297" s="6">
        <v>0.38</v>
      </c>
      <c r="AH297" s="6" t="s">
        <v>26</v>
      </c>
      <c r="AJ297" s="29">
        <v>0.41</v>
      </c>
      <c r="AK297" s="41" t="s">
        <v>26</v>
      </c>
      <c r="AM297" s="29">
        <v>0.41</v>
      </c>
      <c r="AN297" s="41" t="s">
        <v>26</v>
      </c>
      <c r="AP297" s="6">
        <v>0.41</v>
      </c>
      <c r="AQ297" s="6" t="s">
        <v>26</v>
      </c>
    </row>
    <row r="298" spans="2:43" ht="26" customHeight="1" x14ac:dyDescent="0.15">
      <c r="B298" s="67" t="s">
        <v>286</v>
      </c>
      <c r="C298" s="68"/>
      <c r="D298" s="99" t="str">
        <f t="shared" si="15"/>
        <v>No</v>
      </c>
      <c r="E298" s="109">
        <f t="shared" si="16"/>
        <v>0.66</v>
      </c>
      <c r="F298" s="101" t="s">
        <v>444</v>
      </c>
      <c r="G298" s="101" t="s">
        <v>444</v>
      </c>
      <c r="H298" s="101" t="s">
        <v>444</v>
      </c>
      <c r="I298" s="101" t="s">
        <v>444</v>
      </c>
      <c r="J298" s="101" t="s">
        <v>444</v>
      </c>
      <c r="K298" s="101" t="s">
        <v>444</v>
      </c>
      <c r="O298" s="6">
        <v>0.64</v>
      </c>
      <c r="P298" s="6" t="s">
        <v>26</v>
      </c>
      <c r="R298" s="6">
        <v>0.57999999999999996</v>
      </c>
      <c r="S298" s="6" t="s">
        <v>26</v>
      </c>
      <c r="U298" s="6">
        <v>0.59</v>
      </c>
      <c r="V298" s="6" t="s">
        <v>26</v>
      </c>
      <c r="X298" s="6">
        <v>0.61</v>
      </c>
      <c r="Y298" s="6" t="s">
        <v>26</v>
      </c>
      <c r="AA298" s="6">
        <v>0.61</v>
      </c>
      <c r="AB298" s="6" t="s">
        <v>26</v>
      </c>
      <c r="AD298" s="6">
        <v>0.63</v>
      </c>
      <c r="AE298" s="6" t="s">
        <v>26</v>
      </c>
      <c r="AG298" s="6">
        <v>0.6</v>
      </c>
      <c r="AH298" s="6" t="s">
        <v>26</v>
      </c>
      <c r="AJ298" s="29">
        <v>0.65</v>
      </c>
      <c r="AK298" s="41" t="s">
        <v>26</v>
      </c>
      <c r="AM298" s="29">
        <v>0.66</v>
      </c>
      <c r="AN298" s="41" t="s">
        <v>26</v>
      </c>
      <c r="AP298" s="6">
        <v>0.65</v>
      </c>
      <c r="AQ298" s="6" t="s">
        <v>26</v>
      </c>
    </row>
    <row r="299" spans="2:43" ht="26" customHeight="1" x14ac:dyDescent="0.15">
      <c r="B299" s="67" t="s">
        <v>287</v>
      </c>
      <c r="C299" s="68"/>
      <c r="D299" s="99" t="str">
        <f t="shared" si="15"/>
        <v>No</v>
      </c>
      <c r="E299" s="109">
        <f t="shared" si="16"/>
        <v>0.41</v>
      </c>
      <c r="F299" s="101" t="s">
        <v>444</v>
      </c>
      <c r="G299" s="101" t="s">
        <v>444</v>
      </c>
      <c r="H299" s="101" t="s">
        <v>444</v>
      </c>
      <c r="I299" s="101" t="s">
        <v>444</v>
      </c>
      <c r="J299" s="101" t="s">
        <v>444</v>
      </c>
      <c r="K299" s="101" t="s">
        <v>444</v>
      </c>
      <c r="O299" s="5">
        <v>0.4</v>
      </c>
      <c r="P299" s="6" t="s">
        <v>26</v>
      </c>
      <c r="R299" s="6">
        <v>0.36</v>
      </c>
      <c r="S299" s="6" t="s">
        <v>26</v>
      </c>
      <c r="U299" s="6">
        <v>0.37</v>
      </c>
      <c r="V299" s="6" t="s">
        <v>26</v>
      </c>
      <c r="X299" s="6">
        <v>0.38</v>
      </c>
      <c r="Y299" s="6" t="s">
        <v>26</v>
      </c>
      <c r="AA299" s="6">
        <v>0.38</v>
      </c>
      <c r="AB299" s="6" t="s">
        <v>26</v>
      </c>
      <c r="AD299" s="6">
        <v>0.39</v>
      </c>
      <c r="AE299" s="6" t="s">
        <v>26</v>
      </c>
      <c r="AG299" s="6">
        <v>0.38</v>
      </c>
      <c r="AH299" s="6" t="s">
        <v>26</v>
      </c>
      <c r="AJ299" s="29">
        <v>0.41</v>
      </c>
      <c r="AK299" s="41" t="s">
        <v>26</v>
      </c>
      <c r="AM299" s="29">
        <v>0.41</v>
      </c>
      <c r="AN299" s="41" t="s">
        <v>26</v>
      </c>
      <c r="AP299" s="6">
        <v>0.41</v>
      </c>
      <c r="AQ299" s="6" t="s">
        <v>26</v>
      </c>
    </row>
    <row r="300" spans="2:43" ht="26" customHeight="1" x14ac:dyDescent="0.15">
      <c r="B300" s="67" t="s">
        <v>288</v>
      </c>
      <c r="C300" s="68"/>
      <c r="D300" s="99" t="str">
        <f t="shared" si="15"/>
        <v>Yes</v>
      </c>
      <c r="E300" s="109">
        <f t="shared" si="16"/>
        <v>1.24</v>
      </c>
      <c r="F300" s="114" t="s">
        <v>461</v>
      </c>
      <c r="G300" s="102" t="s">
        <v>480</v>
      </c>
      <c r="H300" s="99" t="s">
        <v>451</v>
      </c>
      <c r="I300" s="101" t="s">
        <v>444</v>
      </c>
      <c r="J300" s="101" t="s">
        <v>444</v>
      </c>
      <c r="K300" s="101" t="s">
        <v>452</v>
      </c>
      <c r="M300" s="69"/>
      <c r="O300" s="6">
        <v>0.83</v>
      </c>
      <c r="P300" s="6" t="s">
        <v>67</v>
      </c>
      <c r="R300" s="6" t="s">
        <v>82</v>
      </c>
      <c r="S300" s="6" t="s">
        <v>82</v>
      </c>
      <c r="U300" s="6">
        <v>0.96</v>
      </c>
      <c r="V300" s="6" t="s">
        <v>26</v>
      </c>
      <c r="X300" s="6">
        <v>1.24</v>
      </c>
      <c r="Y300" s="6" t="s">
        <v>67</v>
      </c>
      <c r="AA300" s="6">
        <v>1.24</v>
      </c>
      <c r="AB300" s="6" t="s">
        <v>67</v>
      </c>
      <c r="AD300" s="6">
        <v>1.02</v>
      </c>
      <c r="AE300" s="6" t="s">
        <v>26</v>
      </c>
      <c r="AG300" s="6">
        <v>0.98</v>
      </c>
      <c r="AH300" s="6" t="s">
        <v>26</v>
      </c>
      <c r="AJ300" s="29">
        <v>1.06</v>
      </c>
      <c r="AK300" s="41" t="s">
        <v>26</v>
      </c>
      <c r="AM300" s="29">
        <v>1.06</v>
      </c>
      <c r="AN300" s="41" t="s">
        <v>26</v>
      </c>
      <c r="AP300" s="6">
        <v>1.06</v>
      </c>
      <c r="AQ300" s="6" t="s">
        <v>26</v>
      </c>
    </row>
    <row r="301" spans="2:43" ht="26" customHeight="1" x14ac:dyDescent="0.15">
      <c r="B301" s="67" t="s">
        <v>289</v>
      </c>
      <c r="C301" s="68"/>
      <c r="D301" s="99" t="str">
        <f t="shared" si="15"/>
        <v>No</v>
      </c>
      <c r="E301" s="109">
        <f t="shared" si="16"/>
        <v>0.41</v>
      </c>
      <c r="F301" s="101" t="s">
        <v>444</v>
      </c>
      <c r="G301" s="101" t="s">
        <v>444</v>
      </c>
      <c r="H301" s="101" t="s">
        <v>444</v>
      </c>
      <c r="I301" s="101" t="s">
        <v>444</v>
      </c>
      <c r="J301" s="101" t="s">
        <v>444</v>
      </c>
      <c r="K301" s="101" t="s">
        <v>444</v>
      </c>
      <c r="O301" s="5">
        <v>0.4</v>
      </c>
      <c r="P301" s="6" t="s">
        <v>26</v>
      </c>
      <c r="R301" s="6">
        <v>0.36</v>
      </c>
      <c r="S301" s="6" t="s">
        <v>26</v>
      </c>
      <c r="U301" s="6">
        <v>0.37</v>
      </c>
      <c r="V301" s="6" t="s">
        <v>26</v>
      </c>
      <c r="X301" s="6">
        <v>0.38</v>
      </c>
      <c r="Y301" s="6" t="s">
        <v>26</v>
      </c>
      <c r="AA301" s="6">
        <v>0.38</v>
      </c>
      <c r="AB301" s="6" t="s">
        <v>26</v>
      </c>
      <c r="AD301" s="6">
        <v>0.39</v>
      </c>
      <c r="AE301" s="6" t="s">
        <v>26</v>
      </c>
      <c r="AG301" s="6">
        <v>0.38</v>
      </c>
      <c r="AH301" s="6" t="s">
        <v>26</v>
      </c>
      <c r="AJ301" s="29">
        <v>0.41</v>
      </c>
      <c r="AK301" s="41" t="s">
        <v>26</v>
      </c>
      <c r="AM301" s="29">
        <v>0.41</v>
      </c>
      <c r="AN301" s="41" t="s">
        <v>26</v>
      </c>
      <c r="AP301" s="6">
        <v>0.41</v>
      </c>
      <c r="AQ301" s="6" t="s">
        <v>26</v>
      </c>
    </row>
    <row r="302" spans="2:43" ht="26" customHeight="1" x14ac:dyDescent="0.15">
      <c r="B302" s="67" t="s">
        <v>290</v>
      </c>
      <c r="C302" s="68"/>
      <c r="D302" s="99" t="str">
        <f t="shared" si="15"/>
        <v>No</v>
      </c>
      <c r="E302" s="109">
        <f t="shared" si="16"/>
        <v>0.49</v>
      </c>
      <c r="F302" s="101" t="s">
        <v>444</v>
      </c>
      <c r="G302" s="101" t="s">
        <v>444</v>
      </c>
      <c r="H302" s="101" t="s">
        <v>444</v>
      </c>
      <c r="I302" s="101" t="s">
        <v>444</v>
      </c>
      <c r="J302" s="101" t="s">
        <v>444</v>
      </c>
      <c r="K302" s="101" t="s">
        <v>444</v>
      </c>
      <c r="O302" s="6">
        <v>0.48</v>
      </c>
      <c r="P302" s="6" t="s">
        <v>26</v>
      </c>
      <c r="R302" s="6">
        <v>0.44</v>
      </c>
      <c r="S302" s="6" t="s">
        <v>26</v>
      </c>
      <c r="U302" s="6">
        <v>0.44</v>
      </c>
      <c r="V302" s="6" t="s">
        <v>26</v>
      </c>
      <c r="X302" s="6">
        <v>0.46</v>
      </c>
      <c r="Y302" s="6" t="s">
        <v>26</v>
      </c>
      <c r="AA302" s="6">
        <v>0.46</v>
      </c>
      <c r="AB302" s="6" t="s">
        <v>26</v>
      </c>
      <c r="AD302" s="6">
        <v>0.47</v>
      </c>
      <c r="AE302" s="6" t="s">
        <v>26</v>
      </c>
      <c r="AG302" s="6">
        <v>0.45</v>
      </c>
      <c r="AH302" s="6" t="s">
        <v>26</v>
      </c>
      <c r="AJ302" s="29">
        <v>0.49</v>
      </c>
      <c r="AK302" s="41" t="s">
        <v>26</v>
      </c>
      <c r="AM302" s="29">
        <v>0.49</v>
      </c>
      <c r="AN302" s="41" t="s">
        <v>26</v>
      </c>
      <c r="AP302" s="6">
        <v>0.49</v>
      </c>
      <c r="AQ302" s="6" t="s">
        <v>26</v>
      </c>
    </row>
    <row r="303" spans="2:43" ht="26" customHeight="1" x14ac:dyDescent="0.15">
      <c r="B303" s="67" t="s">
        <v>291</v>
      </c>
      <c r="C303" s="68"/>
      <c r="D303" s="99" t="str">
        <f t="shared" si="15"/>
        <v>No</v>
      </c>
      <c r="E303" s="109">
        <f t="shared" si="16"/>
        <v>0.82</v>
      </c>
      <c r="F303" s="101" t="s">
        <v>444</v>
      </c>
      <c r="G303" s="101" t="s">
        <v>444</v>
      </c>
      <c r="H303" s="101" t="s">
        <v>444</v>
      </c>
      <c r="I303" s="101" t="s">
        <v>444</v>
      </c>
      <c r="J303" s="101" t="s">
        <v>444</v>
      </c>
      <c r="K303" s="101" t="s">
        <v>444</v>
      </c>
      <c r="O303" s="5">
        <v>0.8</v>
      </c>
      <c r="P303" s="6" t="s">
        <v>26</v>
      </c>
      <c r="R303" s="6">
        <v>0.73</v>
      </c>
      <c r="S303" s="6" t="s">
        <v>26</v>
      </c>
      <c r="U303" s="6">
        <v>0.74</v>
      </c>
      <c r="V303" s="6" t="s">
        <v>26</v>
      </c>
      <c r="X303" s="6">
        <v>0.76</v>
      </c>
      <c r="Y303" s="6" t="s">
        <v>26</v>
      </c>
      <c r="AA303" s="6">
        <v>0.76</v>
      </c>
      <c r="AB303" s="6" t="s">
        <v>26</v>
      </c>
      <c r="AD303" s="6">
        <v>0.78</v>
      </c>
      <c r="AE303" s="6" t="s">
        <v>26</v>
      </c>
      <c r="AG303" s="6">
        <v>0.76</v>
      </c>
      <c r="AH303" s="6" t="s">
        <v>26</v>
      </c>
      <c r="AJ303" s="29">
        <v>0.82</v>
      </c>
      <c r="AK303" s="41" t="s">
        <v>26</v>
      </c>
      <c r="AM303" s="29">
        <v>0.82</v>
      </c>
      <c r="AN303" s="41" t="s">
        <v>26</v>
      </c>
      <c r="AP303" s="6">
        <v>0.82</v>
      </c>
      <c r="AQ303" s="6" t="s">
        <v>26</v>
      </c>
    </row>
    <row r="304" spans="2:43" ht="26" customHeight="1" x14ac:dyDescent="0.15">
      <c r="B304" s="67" t="s">
        <v>292</v>
      </c>
      <c r="C304" s="68"/>
      <c r="D304" s="99" t="str">
        <f t="shared" si="15"/>
        <v>No</v>
      </c>
      <c r="E304" s="109">
        <f t="shared" si="16"/>
        <v>0.82</v>
      </c>
      <c r="F304" s="101" t="s">
        <v>444</v>
      </c>
      <c r="G304" s="101" t="s">
        <v>444</v>
      </c>
      <c r="H304" s="101" t="s">
        <v>444</v>
      </c>
      <c r="I304" s="101" t="s">
        <v>444</v>
      </c>
      <c r="J304" s="101" t="s">
        <v>444</v>
      </c>
      <c r="K304" s="101" t="s">
        <v>444</v>
      </c>
      <c r="O304" s="5">
        <v>0.8</v>
      </c>
      <c r="P304" s="6" t="s">
        <v>26</v>
      </c>
      <c r="R304" s="6">
        <v>0.73</v>
      </c>
      <c r="S304" s="6" t="s">
        <v>26</v>
      </c>
      <c r="U304" s="6">
        <v>0.74</v>
      </c>
      <c r="V304" s="6" t="s">
        <v>26</v>
      </c>
      <c r="X304" s="6">
        <v>0.76</v>
      </c>
      <c r="Y304" s="6" t="s">
        <v>26</v>
      </c>
      <c r="AA304" s="6">
        <v>0.76</v>
      </c>
      <c r="AB304" s="6" t="s">
        <v>26</v>
      </c>
      <c r="AD304" s="6">
        <v>0.78</v>
      </c>
      <c r="AE304" s="6" t="s">
        <v>26</v>
      </c>
      <c r="AG304" s="6">
        <v>0.76</v>
      </c>
      <c r="AH304" s="6" t="s">
        <v>26</v>
      </c>
      <c r="AJ304" s="29">
        <v>0.82</v>
      </c>
      <c r="AK304" s="41" t="s">
        <v>26</v>
      </c>
      <c r="AM304" s="29">
        <v>0.82</v>
      </c>
      <c r="AN304" s="41" t="s">
        <v>26</v>
      </c>
      <c r="AP304" s="6">
        <v>0.82</v>
      </c>
      <c r="AQ304" s="6" t="s">
        <v>26</v>
      </c>
    </row>
    <row r="305" spans="2:43" ht="26" customHeight="1" x14ac:dyDescent="0.15">
      <c r="B305" s="67" t="s">
        <v>293</v>
      </c>
      <c r="C305" s="68"/>
      <c r="D305" s="99" t="str">
        <f t="shared" si="15"/>
        <v>No</v>
      </c>
      <c r="E305" s="109">
        <f t="shared" si="16"/>
        <v>0.82</v>
      </c>
      <c r="F305" s="101" t="s">
        <v>444</v>
      </c>
      <c r="G305" s="101" t="s">
        <v>444</v>
      </c>
      <c r="H305" s="101" t="s">
        <v>444</v>
      </c>
      <c r="I305" s="101" t="s">
        <v>444</v>
      </c>
      <c r="J305" s="101" t="s">
        <v>444</v>
      </c>
      <c r="K305" s="101" t="s">
        <v>444</v>
      </c>
      <c r="O305" s="5">
        <v>0.8</v>
      </c>
      <c r="P305" s="6" t="s">
        <v>26</v>
      </c>
      <c r="R305" s="6">
        <v>0.73</v>
      </c>
      <c r="S305" s="6" t="s">
        <v>26</v>
      </c>
      <c r="U305" s="6">
        <v>0.74</v>
      </c>
      <c r="V305" s="6" t="s">
        <v>26</v>
      </c>
      <c r="X305" s="6">
        <v>0.76</v>
      </c>
      <c r="Y305" s="6" t="s">
        <v>26</v>
      </c>
      <c r="AA305" s="6">
        <v>0.76</v>
      </c>
      <c r="AB305" s="6" t="s">
        <v>26</v>
      </c>
      <c r="AD305" s="6">
        <v>0.78</v>
      </c>
      <c r="AE305" s="6" t="s">
        <v>26</v>
      </c>
      <c r="AG305" s="6">
        <v>0.76</v>
      </c>
      <c r="AH305" s="6" t="s">
        <v>26</v>
      </c>
      <c r="AJ305" s="29">
        <v>0.82</v>
      </c>
      <c r="AK305" s="41" t="s">
        <v>26</v>
      </c>
      <c r="AM305" s="29">
        <v>0.82</v>
      </c>
      <c r="AN305" s="41" t="s">
        <v>26</v>
      </c>
      <c r="AP305" s="6">
        <v>0.82</v>
      </c>
      <c r="AQ305" s="6" t="s">
        <v>26</v>
      </c>
    </row>
    <row r="306" spans="2:43" ht="26" customHeight="1" x14ac:dyDescent="0.15">
      <c r="B306" s="67" t="s">
        <v>294</v>
      </c>
      <c r="C306" s="68"/>
      <c r="D306" s="99" t="str">
        <f t="shared" si="15"/>
        <v>No</v>
      </c>
      <c r="E306" s="109">
        <f t="shared" si="16"/>
        <v>0.41</v>
      </c>
      <c r="F306" s="101" t="s">
        <v>444</v>
      </c>
      <c r="G306" s="101" t="s">
        <v>444</v>
      </c>
      <c r="H306" s="101" t="s">
        <v>444</v>
      </c>
      <c r="I306" s="101" t="s">
        <v>444</v>
      </c>
      <c r="J306" s="101" t="s">
        <v>444</v>
      </c>
      <c r="K306" s="101" t="s">
        <v>444</v>
      </c>
      <c r="O306" s="5">
        <v>0.4</v>
      </c>
      <c r="P306" s="6" t="s">
        <v>26</v>
      </c>
      <c r="R306" s="6">
        <v>0.36</v>
      </c>
      <c r="S306" s="6" t="s">
        <v>26</v>
      </c>
      <c r="U306" s="6">
        <v>0.37</v>
      </c>
      <c r="V306" s="6" t="s">
        <v>26</v>
      </c>
      <c r="X306" s="6">
        <v>0.38</v>
      </c>
      <c r="Y306" s="6" t="s">
        <v>26</v>
      </c>
      <c r="AA306" s="6">
        <v>0.38</v>
      </c>
      <c r="AB306" s="6" t="s">
        <v>26</v>
      </c>
      <c r="AD306" s="6">
        <v>0.39</v>
      </c>
      <c r="AE306" s="6" t="s">
        <v>26</v>
      </c>
      <c r="AG306" s="6">
        <v>0.38</v>
      </c>
      <c r="AH306" s="6" t="s">
        <v>26</v>
      </c>
      <c r="AJ306" s="29">
        <v>0.41</v>
      </c>
      <c r="AK306" s="41" t="s">
        <v>26</v>
      </c>
      <c r="AM306" s="29">
        <v>0.41</v>
      </c>
      <c r="AN306" s="41" t="s">
        <v>26</v>
      </c>
      <c r="AP306" s="6">
        <v>0.41</v>
      </c>
      <c r="AQ306" s="6" t="s">
        <v>26</v>
      </c>
    </row>
    <row r="307" spans="2:43" ht="26" customHeight="1" x14ac:dyDescent="0.15">
      <c r="B307" s="67" t="s">
        <v>295</v>
      </c>
      <c r="C307" s="68"/>
      <c r="D307" s="99" t="str">
        <f t="shared" si="15"/>
        <v>No</v>
      </c>
      <c r="E307" s="109">
        <f t="shared" si="16"/>
        <v>0.41</v>
      </c>
      <c r="F307" s="101" t="s">
        <v>444</v>
      </c>
      <c r="G307" s="101" t="s">
        <v>444</v>
      </c>
      <c r="H307" s="101" t="s">
        <v>444</v>
      </c>
      <c r="I307" s="101" t="s">
        <v>444</v>
      </c>
      <c r="J307" s="101" t="s">
        <v>444</v>
      </c>
      <c r="K307" s="101" t="s">
        <v>444</v>
      </c>
      <c r="O307" s="5">
        <v>0.4</v>
      </c>
      <c r="P307" s="6" t="s">
        <v>26</v>
      </c>
      <c r="R307" s="6">
        <v>0.36</v>
      </c>
      <c r="S307" s="6" t="s">
        <v>26</v>
      </c>
      <c r="U307" s="6">
        <v>0.37</v>
      </c>
      <c r="V307" s="6" t="s">
        <v>26</v>
      </c>
      <c r="X307" s="6">
        <v>0.38</v>
      </c>
      <c r="Y307" s="6" t="s">
        <v>26</v>
      </c>
      <c r="AA307" s="6">
        <v>0.38</v>
      </c>
      <c r="AB307" s="6" t="s">
        <v>26</v>
      </c>
      <c r="AD307" s="6">
        <v>0.39</v>
      </c>
      <c r="AE307" s="6" t="s">
        <v>26</v>
      </c>
      <c r="AG307" s="6">
        <v>0.38</v>
      </c>
      <c r="AH307" s="6" t="s">
        <v>26</v>
      </c>
      <c r="AJ307" s="29">
        <v>0.41</v>
      </c>
      <c r="AK307" s="41" t="s">
        <v>26</v>
      </c>
      <c r="AM307" s="29">
        <v>0.41</v>
      </c>
      <c r="AN307" s="41" t="s">
        <v>26</v>
      </c>
      <c r="AP307" s="6">
        <v>0.41</v>
      </c>
      <c r="AQ307" s="6" t="s">
        <v>26</v>
      </c>
    </row>
    <row r="308" spans="2:43" ht="26" customHeight="1" x14ac:dyDescent="0.15">
      <c r="B308" s="67" t="s">
        <v>296</v>
      </c>
      <c r="C308" s="68"/>
      <c r="D308" s="99" t="str">
        <f t="shared" si="15"/>
        <v>No</v>
      </c>
      <c r="E308" s="109">
        <f t="shared" si="16"/>
        <v>0.41</v>
      </c>
      <c r="F308" s="101" t="s">
        <v>444</v>
      </c>
      <c r="G308" s="101" t="s">
        <v>444</v>
      </c>
      <c r="H308" s="101" t="s">
        <v>444</v>
      </c>
      <c r="I308" s="101" t="s">
        <v>444</v>
      </c>
      <c r="J308" s="101" t="s">
        <v>444</v>
      </c>
      <c r="K308" s="101" t="s">
        <v>444</v>
      </c>
      <c r="O308" s="5">
        <v>0.4</v>
      </c>
      <c r="P308" s="6" t="s">
        <v>26</v>
      </c>
      <c r="R308" s="6">
        <v>0.36</v>
      </c>
      <c r="S308" s="6" t="s">
        <v>26</v>
      </c>
      <c r="U308" s="6">
        <v>0.37</v>
      </c>
      <c r="V308" s="6" t="s">
        <v>26</v>
      </c>
      <c r="X308" s="6">
        <v>0.38</v>
      </c>
      <c r="Y308" s="6" t="s">
        <v>26</v>
      </c>
      <c r="AA308" s="6">
        <v>0.38</v>
      </c>
      <c r="AB308" s="6" t="s">
        <v>26</v>
      </c>
      <c r="AD308" s="6">
        <v>0.39</v>
      </c>
      <c r="AE308" s="6" t="s">
        <v>26</v>
      </c>
      <c r="AG308" s="6">
        <v>0.38</v>
      </c>
      <c r="AH308" s="6" t="s">
        <v>26</v>
      </c>
      <c r="AJ308" s="29">
        <v>0.41</v>
      </c>
      <c r="AK308" s="41" t="s">
        <v>26</v>
      </c>
      <c r="AM308" s="29">
        <v>0.41</v>
      </c>
      <c r="AN308" s="41" t="s">
        <v>26</v>
      </c>
      <c r="AP308" s="6">
        <v>0.41</v>
      </c>
      <c r="AQ308" s="6" t="s">
        <v>26</v>
      </c>
    </row>
    <row r="309" spans="2:43" ht="26" customHeight="1" x14ac:dyDescent="0.15">
      <c r="B309" s="67" t="s">
        <v>297</v>
      </c>
      <c r="C309" s="68"/>
      <c r="D309" s="99" t="str">
        <f t="shared" si="15"/>
        <v>No</v>
      </c>
      <c r="E309" s="109">
        <f t="shared" si="16"/>
        <v>0.41</v>
      </c>
      <c r="F309" s="101" t="s">
        <v>444</v>
      </c>
      <c r="G309" s="101" t="s">
        <v>444</v>
      </c>
      <c r="H309" s="101" t="s">
        <v>444</v>
      </c>
      <c r="I309" s="101" t="s">
        <v>444</v>
      </c>
      <c r="J309" s="101" t="s">
        <v>444</v>
      </c>
      <c r="K309" s="101" t="s">
        <v>444</v>
      </c>
      <c r="O309" s="5">
        <v>0.4</v>
      </c>
      <c r="P309" s="6" t="s">
        <v>26</v>
      </c>
      <c r="R309" s="6">
        <v>0.36</v>
      </c>
      <c r="S309" s="6" t="s">
        <v>26</v>
      </c>
      <c r="U309" s="6">
        <v>0.37</v>
      </c>
      <c r="V309" s="6" t="s">
        <v>26</v>
      </c>
      <c r="X309" s="6">
        <v>0.38</v>
      </c>
      <c r="Y309" s="6" t="s">
        <v>26</v>
      </c>
      <c r="AA309" s="6">
        <v>0.38</v>
      </c>
      <c r="AB309" s="6" t="s">
        <v>26</v>
      </c>
      <c r="AD309" s="6">
        <v>0.39</v>
      </c>
      <c r="AE309" s="6" t="s">
        <v>26</v>
      </c>
      <c r="AG309" s="6">
        <v>0.38</v>
      </c>
      <c r="AH309" s="6" t="s">
        <v>26</v>
      </c>
      <c r="AJ309" s="29">
        <v>0.41</v>
      </c>
      <c r="AK309" s="41" t="s">
        <v>26</v>
      </c>
      <c r="AM309" s="29">
        <v>0.41</v>
      </c>
      <c r="AN309" s="41" t="s">
        <v>26</v>
      </c>
      <c r="AP309" s="6">
        <v>0.41</v>
      </c>
      <c r="AQ309" s="6" t="s">
        <v>26</v>
      </c>
    </row>
    <row r="310" spans="2:43" ht="26" customHeight="1" x14ac:dyDescent="0.15">
      <c r="B310" s="67" t="s">
        <v>298</v>
      </c>
      <c r="C310" s="68"/>
      <c r="D310" s="99" t="str">
        <f t="shared" si="15"/>
        <v>No</v>
      </c>
      <c r="E310" s="109">
        <f t="shared" si="16"/>
        <v>0.41</v>
      </c>
      <c r="F310" s="101" t="s">
        <v>444</v>
      </c>
      <c r="G310" s="101" t="s">
        <v>444</v>
      </c>
      <c r="H310" s="101" t="s">
        <v>444</v>
      </c>
      <c r="I310" s="101" t="s">
        <v>444</v>
      </c>
      <c r="J310" s="101" t="s">
        <v>444</v>
      </c>
      <c r="K310" s="101" t="s">
        <v>444</v>
      </c>
      <c r="O310" s="5">
        <v>0.4</v>
      </c>
      <c r="P310" s="6" t="s">
        <v>26</v>
      </c>
      <c r="R310" s="6">
        <v>0.36</v>
      </c>
      <c r="S310" s="6" t="s">
        <v>26</v>
      </c>
      <c r="U310" s="6">
        <v>0.37</v>
      </c>
      <c r="V310" s="6" t="s">
        <v>26</v>
      </c>
      <c r="X310" s="6">
        <v>0.38</v>
      </c>
      <c r="Y310" s="6" t="s">
        <v>26</v>
      </c>
      <c r="AA310" s="6">
        <v>0.38</v>
      </c>
      <c r="AB310" s="6" t="s">
        <v>26</v>
      </c>
      <c r="AD310" s="6">
        <v>0.39</v>
      </c>
      <c r="AE310" s="6" t="s">
        <v>26</v>
      </c>
      <c r="AG310" s="6">
        <v>0.38</v>
      </c>
      <c r="AH310" s="6" t="s">
        <v>26</v>
      </c>
      <c r="AJ310" s="29">
        <v>0.41</v>
      </c>
      <c r="AK310" s="41" t="s">
        <v>26</v>
      </c>
      <c r="AM310" s="29">
        <v>0.41</v>
      </c>
      <c r="AN310" s="41" t="s">
        <v>26</v>
      </c>
      <c r="AP310" s="6">
        <v>0.41</v>
      </c>
      <c r="AQ310" s="6" t="s">
        <v>26</v>
      </c>
    </row>
    <row r="311" spans="2:43" ht="26" customHeight="1" x14ac:dyDescent="0.15">
      <c r="B311" s="67" t="s">
        <v>299</v>
      </c>
      <c r="C311" s="68"/>
      <c r="D311" s="99" t="str">
        <f t="shared" si="15"/>
        <v>No</v>
      </c>
      <c r="E311" s="109">
        <f t="shared" si="16"/>
        <v>2.0499999999999998</v>
      </c>
      <c r="F311" s="101" t="s">
        <v>444</v>
      </c>
      <c r="G311" s="101" t="s">
        <v>444</v>
      </c>
      <c r="H311" s="101" t="s">
        <v>444</v>
      </c>
      <c r="I311" s="101" t="s">
        <v>444</v>
      </c>
      <c r="J311" s="101" t="s">
        <v>444</v>
      </c>
      <c r="K311" s="101" t="s">
        <v>444</v>
      </c>
      <c r="O311" s="5">
        <v>2</v>
      </c>
      <c r="P311" s="6" t="s">
        <v>26</v>
      </c>
      <c r="R311" s="6">
        <v>1.82</v>
      </c>
      <c r="S311" s="6" t="s">
        <v>26</v>
      </c>
      <c r="U311" s="6">
        <v>1.85</v>
      </c>
      <c r="V311" s="6" t="s">
        <v>26</v>
      </c>
      <c r="X311" s="6">
        <v>1.9</v>
      </c>
      <c r="Y311" s="6" t="s">
        <v>26</v>
      </c>
      <c r="AA311" s="6">
        <v>1.9</v>
      </c>
      <c r="AB311" s="6" t="s">
        <v>26</v>
      </c>
      <c r="AD311" s="6">
        <v>1.96</v>
      </c>
      <c r="AE311" s="6" t="s">
        <v>26</v>
      </c>
      <c r="AG311" s="6">
        <v>1.89</v>
      </c>
      <c r="AH311" s="6" t="s">
        <v>26</v>
      </c>
      <c r="AJ311" s="29">
        <v>2.04</v>
      </c>
      <c r="AK311" s="41" t="s">
        <v>26</v>
      </c>
      <c r="AM311" s="29">
        <v>2.0499999999999998</v>
      </c>
      <c r="AN311" s="41" t="s">
        <v>26</v>
      </c>
      <c r="AP311" s="6">
        <v>2.0499999999999998</v>
      </c>
      <c r="AQ311" s="6" t="s">
        <v>26</v>
      </c>
    </row>
    <row r="312" spans="2:43" ht="26" customHeight="1" x14ac:dyDescent="0.15">
      <c r="B312" s="67" t="s">
        <v>300</v>
      </c>
      <c r="C312" s="68"/>
      <c r="D312" s="99" t="str">
        <f t="shared" si="15"/>
        <v>No</v>
      </c>
      <c r="E312" s="109">
        <f t="shared" si="16"/>
        <v>3.28</v>
      </c>
      <c r="F312" s="101" t="s">
        <v>444</v>
      </c>
      <c r="G312" s="101" t="s">
        <v>444</v>
      </c>
      <c r="H312" s="101" t="s">
        <v>444</v>
      </c>
      <c r="I312" s="101" t="s">
        <v>444</v>
      </c>
      <c r="J312" s="101" t="s">
        <v>444</v>
      </c>
      <c r="K312" s="101" t="s">
        <v>444</v>
      </c>
      <c r="O312" s="5">
        <v>2</v>
      </c>
      <c r="P312" s="6" t="s">
        <v>26</v>
      </c>
      <c r="R312" s="6">
        <v>2.92</v>
      </c>
      <c r="S312" s="6" t="s">
        <v>26</v>
      </c>
      <c r="U312" s="6">
        <v>2.96</v>
      </c>
      <c r="V312" s="6" t="s">
        <v>26</v>
      </c>
      <c r="X312" s="6">
        <v>3.04</v>
      </c>
      <c r="Y312" s="6" t="s">
        <v>26</v>
      </c>
      <c r="AA312" s="6">
        <v>3.04</v>
      </c>
      <c r="AB312" s="6" t="s">
        <v>26</v>
      </c>
      <c r="AD312" s="6">
        <v>3.13</v>
      </c>
      <c r="AE312" s="6" t="s">
        <v>26</v>
      </c>
      <c r="AG312" s="6">
        <v>3.02</v>
      </c>
      <c r="AH312" s="6" t="s">
        <v>26</v>
      </c>
      <c r="AJ312" s="29">
        <v>3.26</v>
      </c>
      <c r="AK312" s="41" t="s">
        <v>26</v>
      </c>
      <c r="AM312" s="29">
        <v>3.28</v>
      </c>
      <c r="AN312" s="41" t="s">
        <v>26</v>
      </c>
      <c r="AP312" s="6">
        <v>3.27</v>
      </c>
      <c r="AQ312" s="6" t="s">
        <v>26</v>
      </c>
    </row>
    <row r="313" spans="2:43" ht="26" customHeight="1" x14ac:dyDescent="0.15">
      <c r="B313" s="67" t="s">
        <v>301</v>
      </c>
      <c r="C313" s="68"/>
      <c r="D313" s="99" t="str">
        <f t="shared" si="15"/>
        <v>No</v>
      </c>
      <c r="E313" s="109">
        <f t="shared" si="16"/>
        <v>1.1499999999999999</v>
      </c>
      <c r="F313" s="101" t="s">
        <v>444</v>
      </c>
      <c r="G313" s="101" t="s">
        <v>444</v>
      </c>
      <c r="H313" s="101" t="s">
        <v>444</v>
      </c>
      <c r="I313" s="101" t="s">
        <v>444</v>
      </c>
      <c r="J313" s="101" t="s">
        <v>444</v>
      </c>
      <c r="K313" s="101" t="s">
        <v>444</v>
      </c>
      <c r="O313" s="5">
        <v>0.6</v>
      </c>
      <c r="P313" s="6" t="s">
        <v>26</v>
      </c>
      <c r="R313" s="6">
        <v>1.02</v>
      </c>
      <c r="S313" s="6" t="s">
        <v>26</v>
      </c>
      <c r="U313" s="6">
        <v>1.04</v>
      </c>
      <c r="V313" s="6" t="s">
        <v>26</v>
      </c>
      <c r="X313" s="6">
        <v>1.06</v>
      </c>
      <c r="Y313" s="6" t="s">
        <v>26</v>
      </c>
      <c r="AA313" s="6">
        <v>1.06</v>
      </c>
      <c r="AB313" s="6" t="s">
        <v>26</v>
      </c>
      <c r="AD313" s="6">
        <v>1.1000000000000001</v>
      </c>
      <c r="AE313" s="6" t="s">
        <v>26</v>
      </c>
      <c r="AG313" s="6">
        <v>1.06</v>
      </c>
      <c r="AH313" s="6" t="s">
        <v>26</v>
      </c>
      <c r="AJ313" s="29">
        <v>1.1399999999999999</v>
      </c>
      <c r="AK313" s="41" t="s">
        <v>26</v>
      </c>
      <c r="AM313" s="29">
        <v>1.1499999999999999</v>
      </c>
      <c r="AN313" s="41" t="s">
        <v>26</v>
      </c>
      <c r="AP313" s="6">
        <v>1.1499999999999999</v>
      </c>
      <c r="AQ313" s="6" t="s">
        <v>26</v>
      </c>
    </row>
    <row r="314" spans="2:43" ht="26" customHeight="1" x14ac:dyDescent="0.15">
      <c r="B314" s="67" t="s">
        <v>302</v>
      </c>
      <c r="C314" s="68"/>
      <c r="D314" s="99" t="str">
        <f t="shared" si="15"/>
        <v>No</v>
      </c>
      <c r="E314" s="109">
        <f t="shared" si="16"/>
        <v>0.41</v>
      </c>
      <c r="F314" s="101" t="s">
        <v>444</v>
      </c>
      <c r="G314" s="101" t="s">
        <v>444</v>
      </c>
      <c r="H314" s="101" t="s">
        <v>444</v>
      </c>
      <c r="I314" s="101" t="s">
        <v>444</v>
      </c>
      <c r="J314" s="101" t="s">
        <v>444</v>
      </c>
      <c r="K314" s="101" t="s">
        <v>444</v>
      </c>
      <c r="O314" s="5">
        <v>0.4</v>
      </c>
      <c r="P314" s="6" t="s">
        <v>26</v>
      </c>
      <c r="R314" s="6">
        <v>0.36</v>
      </c>
      <c r="S314" s="6" t="s">
        <v>26</v>
      </c>
      <c r="U314" s="6">
        <v>0.37</v>
      </c>
      <c r="V314" s="6" t="s">
        <v>26</v>
      </c>
      <c r="X314" s="6">
        <v>0.38</v>
      </c>
      <c r="Y314" s="6" t="s">
        <v>26</v>
      </c>
      <c r="AA314" s="6">
        <v>0.38</v>
      </c>
      <c r="AB314" s="6" t="s">
        <v>26</v>
      </c>
      <c r="AD314" s="6">
        <v>0.39</v>
      </c>
      <c r="AE314" s="6" t="s">
        <v>26</v>
      </c>
      <c r="AG314" s="6">
        <v>0.38</v>
      </c>
      <c r="AH314" s="6" t="s">
        <v>26</v>
      </c>
      <c r="AJ314" s="29">
        <v>0.41</v>
      </c>
      <c r="AK314" s="41" t="s">
        <v>26</v>
      </c>
      <c r="AM314" s="29">
        <v>0.41</v>
      </c>
      <c r="AN314" s="41" t="s">
        <v>26</v>
      </c>
      <c r="AP314" s="6">
        <v>0.41</v>
      </c>
      <c r="AQ314" s="6" t="s">
        <v>26</v>
      </c>
    </row>
    <row r="315" spans="2:43" ht="26" customHeight="1" x14ac:dyDescent="0.15">
      <c r="B315" s="67" t="s">
        <v>303</v>
      </c>
      <c r="C315" s="68"/>
      <c r="D315" s="99" t="str">
        <f t="shared" si="15"/>
        <v>No</v>
      </c>
      <c r="E315" s="109">
        <f t="shared" si="16"/>
        <v>0.41</v>
      </c>
      <c r="F315" s="101" t="s">
        <v>444</v>
      </c>
      <c r="G315" s="101" t="s">
        <v>444</v>
      </c>
      <c r="H315" s="101" t="s">
        <v>444</v>
      </c>
      <c r="I315" s="101" t="s">
        <v>444</v>
      </c>
      <c r="J315" s="101" t="s">
        <v>444</v>
      </c>
      <c r="K315" s="101" t="s">
        <v>444</v>
      </c>
      <c r="O315" s="5">
        <v>0.4</v>
      </c>
      <c r="P315" s="6" t="s">
        <v>26</v>
      </c>
      <c r="R315" s="6">
        <v>0.36</v>
      </c>
      <c r="S315" s="6" t="s">
        <v>26</v>
      </c>
      <c r="U315" s="6">
        <v>0.37</v>
      </c>
      <c r="V315" s="6" t="s">
        <v>26</v>
      </c>
      <c r="X315" s="6">
        <v>0.38</v>
      </c>
      <c r="Y315" s="6" t="s">
        <v>26</v>
      </c>
      <c r="AA315" s="6">
        <v>0.38</v>
      </c>
      <c r="AB315" s="6" t="s">
        <v>26</v>
      </c>
      <c r="AD315" s="6">
        <v>0.39</v>
      </c>
      <c r="AE315" s="6" t="s">
        <v>26</v>
      </c>
      <c r="AG315" s="6">
        <v>0.38</v>
      </c>
      <c r="AH315" s="6" t="s">
        <v>26</v>
      </c>
      <c r="AJ315" s="29">
        <v>0.41</v>
      </c>
      <c r="AK315" s="41" t="s">
        <v>26</v>
      </c>
      <c r="AM315" s="29">
        <v>0.41</v>
      </c>
      <c r="AN315" s="41" t="s">
        <v>26</v>
      </c>
      <c r="AP315" s="6">
        <v>0.41</v>
      </c>
      <c r="AQ315" s="6" t="s">
        <v>26</v>
      </c>
    </row>
    <row r="316" spans="2:43" ht="26" customHeight="1" x14ac:dyDescent="0.15">
      <c r="B316" s="67" t="s">
        <v>304</v>
      </c>
      <c r="C316" s="68"/>
      <c r="D316" s="99" t="str">
        <f t="shared" si="15"/>
        <v>No</v>
      </c>
      <c r="E316" s="109">
        <f t="shared" si="16"/>
        <v>0.41</v>
      </c>
      <c r="F316" s="101" t="s">
        <v>444</v>
      </c>
      <c r="G316" s="101" t="s">
        <v>444</v>
      </c>
      <c r="H316" s="101" t="s">
        <v>444</v>
      </c>
      <c r="I316" s="101" t="s">
        <v>444</v>
      </c>
      <c r="J316" s="101" t="s">
        <v>444</v>
      </c>
      <c r="K316" s="101" t="s">
        <v>444</v>
      </c>
      <c r="O316" s="5">
        <v>0.4</v>
      </c>
      <c r="P316" s="6" t="s">
        <v>26</v>
      </c>
      <c r="R316" s="6">
        <v>0.36</v>
      </c>
      <c r="S316" s="6" t="s">
        <v>26</v>
      </c>
      <c r="U316" s="6">
        <v>0.37</v>
      </c>
      <c r="V316" s="6" t="s">
        <v>26</v>
      </c>
      <c r="X316" s="6">
        <v>0.38</v>
      </c>
      <c r="Y316" s="6" t="s">
        <v>26</v>
      </c>
      <c r="AA316" s="6">
        <v>0.38</v>
      </c>
      <c r="AB316" s="6" t="s">
        <v>26</v>
      </c>
      <c r="AD316" s="6">
        <v>0.39</v>
      </c>
      <c r="AE316" s="6" t="s">
        <v>26</v>
      </c>
      <c r="AG316" s="6">
        <v>0.38</v>
      </c>
      <c r="AH316" s="6" t="s">
        <v>26</v>
      </c>
      <c r="AJ316" s="29">
        <v>0.41</v>
      </c>
      <c r="AK316" s="41" t="s">
        <v>26</v>
      </c>
      <c r="AM316" s="29">
        <v>0.41</v>
      </c>
      <c r="AN316" s="41" t="s">
        <v>26</v>
      </c>
      <c r="AP316" s="6">
        <v>0.41</v>
      </c>
      <c r="AQ316" s="6" t="s">
        <v>26</v>
      </c>
    </row>
    <row r="317" spans="2:43" ht="26" customHeight="1" x14ac:dyDescent="0.15">
      <c r="B317" s="67" t="s">
        <v>305</v>
      </c>
      <c r="C317" s="68"/>
      <c r="D317" s="99" t="str">
        <f t="shared" si="15"/>
        <v>No</v>
      </c>
      <c r="E317" s="109">
        <f t="shared" si="16"/>
        <v>0.41</v>
      </c>
      <c r="F317" s="101" t="s">
        <v>444</v>
      </c>
      <c r="G317" s="101" t="s">
        <v>444</v>
      </c>
      <c r="H317" s="101" t="s">
        <v>444</v>
      </c>
      <c r="I317" s="101" t="s">
        <v>444</v>
      </c>
      <c r="J317" s="101" t="s">
        <v>444</v>
      </c>
      <c r="K317" s="101" t="s">
        <v>444</v>
      </c>
      <c r="O317" s="5">
        <v>0.4</v>
      </c>
      <c r="P317" s="6" t="s">
        <v>26</v>
      </c>
      <c r="R317" s="6">
        <v>0.36</v>
      </c>
      <c r="S317" s="6" t="s">
        <v>26</v>
      </c>
      <c r="U317" s="6">
        <v>0.37</v>
      </c>
      <c r="V317" s="6" t="s">
        <v>26</v>
      </c>
      <c r="X317" s="6">
        <v>0.38</v>
      </c>
      <c r="Y317" s="6" t="s">
        <v>26</v>
      </c>
      <c r="AA317" s="6">
        <v>0.38</v>
      </c>
      <c r="AB317" s="6" t="s">
        <v>26</v>
      </c>
      <c r="AD317" s="6">
        <v>0.39</v>
      </c>
      <c r="AE317" s="6" t="s">
        <v>26</v>
      </c>
      <c r="AG317" s="6">
        <v>0.38</v>
      </c>
      <c r="AH317" s="6" t="s">
        <v>26</v>
      </c>
      <c r="AJ317" s="29">
        <v>0.41</v>
      </c>
      <c r="AK317" s="41" t="s">
        <v>26</v>
      </c>
      <c r="AM317" s="29">
        <v>0.41</v>
      </c>
      <c r="AN317" s="41" t="s">
        <v>26</v>
      </c>
      <c r="AP317" s="6">
        <v>0.41</v>
      </c>
      <c r="AQ317" s="6" t="s">
        <v>26</v>
      </c>
    </row>
    <row r="318" spans="2:43" ht="26" customHeight="1" x14ac:dyDescent="0.15">
      <c r="B318" s="67" t="s">
        <v>306</v>
      </c>
      <c r="C318" s="68"/>
      <c r="D318" s="99" t="str">
        <f t="shared" si="15"/>
        <v>No</v>
      </c>
      <c r="E318" s="109">
        <f t="shared" si="16"/>
        <v>0.41</v>
      </c>
      <c r="F318" s="101" t="s">
        <v>444</v>
      </c>
      <c r="G318" s="101" t="s">
        <v>444</v>
      </c>
      <c r="H318" s="101" t="s">
        <v>444</v>
      </c>
      <c r="I318" s="101" t="s">
        <v>444</v>
      </c>
      <c r="J318" s="101" t="s">
        <v>444</v>
      </c>
      <c r="K318" s="101" t="s">
        <v>444</v>
      </c>
      <c r="O318" s="5">
        <v>0.4</v>
      </c>
      <c r="P318" s="6" t="s">
        <v>26</v>
      </c>
      <c r="R318" s="6">
        <v>0.36</v>
      </c>
      <c r="S318" s="6" t="s">
        <v>26</v>
      </c>
      <c r="U318" s="6">
        <v>0.37</v>
      </c>
      <c r="V318" s="6" t="s">
        <v>26</v>
      </c>
      <c r="X318" s="6">
        <v>0.38</v>
      </c>
      <c r="Y318" s="6" t="s">
        <v>26</v>
      </c>
      <c r="AA318" s="6">
        <v>0.38</v>
      </c>
      <c r="AB318" s="6" t="s">
        <v>26</v>
      </c>
      <c r="AD318" s="6">
        <v>0.39</v>
      </c>
      <c r="AE318" s="6" t="s">
        <v>26</v>
      </c>
      <c r="AG318" s="6">
        <v>0.38</v>
      </c>
      <c r="AH318" s="6" t="s">
        <v>26</v>
      </c>
      <c r="AJ318" s="29">
        <v>0.41</v>
      </c>
      <c r="AK318" s="41" t="s">
        <v>26</v>
      </c>
      <c r="AM318" s="29">
        <v>0.41</v>
      </c>
      <c r="AN318" s="41" t="s">
        <v>26</v>
      </c>
      <c r="AP318" s="6">
        <v>0.41</v>
      </c>
      <c r="AQ318" s="6" t="s">
        <v>26</v>
      </c>
    </row>
    <row r="319" spans="2:43" ht="26" customHeight="1" x14ac:dyDescent="0.15">
      <c r="B319" s="67" t="s">
        <v>307</v>
      </c>
      <c r="C319" s="68"/>
      <c r="D319" s="99" t="str">
        <f t="shared" si="15"/>
        <v>No</v>
      </c>
      <c r="E319" s="109">
        <f t="shared" si="16"/>
        <v>0.41</v>
      </c>
      <c r="F319" s="101" t="s">
        <v>444</v>
      </c>
      <c r="G319" s="101" t="s">
        <v>444</v>
      </c>
      <c r="H319" s="101" t="s">
        <v>444</v>
      </c>
      <c r="I319" s="101" t="s">
        <v>444</v>
      </c>
      <c r="J319" s="101" t="s">
        <v>444</v>
      </c>
      <c r="K319" s="101" t="s">
        <v>444</v>
      </c>
      <c r="O319" s="5">
        <v>0.4</v>
      </c>
      <c r="P319" s="6" t="s">
        <v>26</v>
      </c>
      <c r="R319" s="6">
        <v>0.36</v>
      </c>
      <c r="S319" s="6" t="s">
        <v>26</v>
      </c>
      <c r="U319" s="6">
        <v>0.37</v>
      </c>
      <c r="V319" s="6" t="s">
        <v>26</v>
      </c>
      <c r="X319" s="6">
        <v>0.38</v>
      </c>
      <c r="Y319" s="6" t="s">
        <v>26</v>
      </c>
      <c r="AA319" s="6">
        <v>0.38</v>
      </c>
      <c r="AB319" s="6" t="s">
        <v>26</v>
      </c>
      <c r="AD319" s="6">
        <v>0.39</v>
      </c>
      <c r="AE319" s="6" t="s">
        <v>26</v>
      </c>
      <c r="AG319" s="6">
        <v>0.38</v>
      </c>
      <c r="AH319" s="6" t="s">
        <v>26</v>
      </c>
      <c r="AJ319" s="29">
        <v>0.41</v>
      </c>
      <c r="AK319" s="41" t="s">
        <v>26</v>
      </c>
      <c r="AM319" s="29">
        <v>0.41</v>
      </c>
      <c r="AN319" s="41" t="s">
        <v>26</v>
      </c>
      <c r="AP319" s="6">
        <v>0.41</v>
      </c>
      <c r="AQ319" s="6" t="s">
        <v>26</v>
      </c>
    </row>
    <row r="320" spans="2:43" ht="26" customHeight="1" x14ac:dyDescent="0.15">
      <c r="B320" s="67" t="s">
        <v>308</v>
      </c>
      <c r="C320" s="68"/>
      <c r="D320" s="99" t="str">
        <f t="shared" si="15"/>
        <v>No</v>
      </c>
      <c r="E320" s="109">
        <f t="shared" si="16"/>
        <v>0.41</v>
      </c>
      <c r="F320" s="101" t="s">
        <v>444</v>
      </c>
      <c r="G320" s="101" t="s">
        <v>444</v>
      </c>
      <c r="H320" s="101" t="s">
        <v>444</v>
      </c>
      <c r="I320" s="101" t="s">
        <v>444</v>
      </c>
      <c r="J320" s="101" t="s">
        <v>444</v>
      </c>
      <c r="K320" s="101" t="s">
        <v>444</v>
      </c>
      <c r="O320" s="5">
        <v>0.4</v>
      </c>
      <c r="P320" s="6" t="s">
        <v>26</v>
      </c>
      <c r="R320" s="6">
        <v>0.36</v>
      </c>
      <c r="S320" s="6" t="s">
        <v>26</v>
      </c>
      <c r="U320" s="6">
        <v>0.37</v>
      </c>
      <c r="V320" s="6" t="s">
        <v>26</v>
      </c>
      <c r="X320" s="6">
        <v>0.38</v>
      </c>
      <c r="Y320" s="6" t="s">
        <v>26</v>
      </c>
      <c r="AA320" s="6">
        <v>0.38</v>
      </c>
      <c r="AB320" s="6" t="s">
        <v>26</v>
      </c>
      <c r="AD320" s="6">
        <v>0.39</v>
      </c>
      <c r="AE320" s="6" t="s">
        <v>26</v>
      </c>
      <c r="AG320" s="6">
        <v>0.38</v>
      </c>
      <c r="AH320" s="6" t="s">
        <v>26</v>
      </c>
      <c r="AJ320" s="29">
        <v>0.41</v>
      </c>
      <c r="AK320" s="41" t="s">
        <v>26</v>
      </c>
      <c r="AM320" s="29">
        <v>0.41</v>
      </c>
      <c r="AN320" s="41" t="s">
        <v>26</v>
      </c>
      <c r="AP320" s="6">
        <v>0.41</v>
      </c>
      <c r="AQ320" s="6" t="s">
        <v>26</v>
      </c>
    </row>
    <row r="321" spans="2:43" ht="26" customHeight="1" x14ac:dyDescent="0.15">
      <c r="B321" s="67" t="s">
        <v>309</v>
      </c>
      <c r="C321" s="68"/>
      <c r="D321" s="99" t="str">
        <f t="shared" si="15"/>
        <v>No</v>
      </c>
      <c r="E321" s="109">
        <f t="shared" si="16"/>
        <v>0.82</v>
      </c>
      <c r="F321" s="101" t="s">
        <v>444</v>
      </c>
      <c r="G321" s="101" t="s">
        <v>444</v>
      </c>
      <c r="H321" s="101" t="s">
        <v>444</v>
      </c>
      <c r="I321" s="101" t="s">
        <v>444</v>
      </c>
      <c r="J321" s="101" t="s">
        <v>444</v>
      </c>
      <c r="K321" s="101" t="s">
        <v>444</v>
      </c>
      <c r="O321" s="5">
        <v>0.8</v>
      </c>
      <c r="P321" s="6" t="s">
        <v>26</v>
      </c>
      <c r="R321" s="6">
        <v>0.73</v>
      </c>
      <c r="S321" s="6" t="s">
        <v>26</v>
      </c>
      <c r="U321" s="6">
        <v>0.74</v>
      </c>
      <c r="V321" s="6" t="s">
        <v>26</v>
      </c>
      <c r="X321" s="6">
        <v>0.76</v>
      </c>
      <c r="Y321" s="6" t="s">
        <v>26</v>
      </c>
      <c r="AA321" s="6">
        <v>0.76</v>
      </c>
      <c r="AB321" s="6" t="s">
        <v>26</v>
      </c>
      <c r="AD321" s="6">
        <v>0.78</v>
      </c>
      <c r="AE321" s="6" t="s">
        <v>26</v>
      </c>
      <c r="AG321" s="6">
        <v>0.76</v>
      </c>
      <c r="AH321" s="6" t="s">
        <v>26</v>
      </c>
      <c r="AJ321" s="29">
        <v>0.82</v>
      </c>
      <c r="AK321" s="41" t="s">
        <v>26</v>
      </c>
      <c r="AM321" s="29">
        <v>0.82</v>
      </c>
      <c r="AN321" s="41" t="s">
        <v>26</v>
      </c>
      <c r="AP321" s="6">
        <v>0.82</v>
      </c>
      <c r="AQ321" s="6" t="s">
        <v>26</v>
      </c>
    </row>
    <row r="322" spans="2:43" ht="26" customHeight="1" x14ac:dyDescent="0.15">
      <c r="B322" s="67" t="s">
        <v>310</v>
      </c>
      <c r="C322" s="68"/>
      <c r="D322" s="99" t="str">
        <f t="shared" si="15"/>
        <v>No</v>
      </c>
      <c r="E322" s="109">
        <f t="shared" si="16"/>
        <v>2.29</v>
      </c>
      <c r="F322" s="101" t="s">
        <v>444</v>
      </c>
      <c r="G322" s="101" t="s">
        <v>444</v>
      </c>
      <c r="H322" s="101" t="s">
        <v>444</v>
      </c>
      <c r="I322" s="101" t="s">
        <v>444</v>
      </c>
      <c r="J322" s="101" t="s">
        <v>444</v>
      </c>
      <c r="K322" s="101" t="s">
        <v>444</v>
      </c>
      <c r="O322" s="6">
        <v>2.2400000000000002</v>
      </c>
      <c r="P322" s="6" t="s">
        <v>26</v>
      </c>
      <c r="R322" s="6">
        <v>2.04</v>
      </c>
      <c r="S322" s="6" t="s">
        <v>26</v>
      </c>
      <c r="U322" s="6">
        <v>2.0699999999999998</v>
      </c>
      <c r="V322" s="6" t="s">
        <v>26</v>
      </c>
      <c r="X322" s="6">
        <v>2.13</v>
      </c>
      <c r="Y322" s="6" t="s">
        <v>26</v>
      </c>
      <c r="AA322" s="6">
        <v>2.13</v>
      </c>
      <c r="AB322" s="6" t="s">
        <v>26</v>
      </c>
      <c r="AD322" s="6">
        <v>2.19</v>
      </c>
      <c r="AE322" s="6" t="s">
        <v>26</v>
      </c>
      <c r="AG322" s="6">
        <v>2.11</v>
      </c>
      <c r="AH322" s="6" t="s">
        <v>26</v>
      </c>
      <c r="AJ322" s="29">
        <v>2.2799999999999998</v>
      </c>
      <c r="AK322" s="41" t="s">
        <v>26</v>
      </c>
      <c r="AM322" s="29">
        <v>2.29</v>
      </c>
      <c r="AN322" s="41" t="s">
        <v>26</v>
      </c>
      <c r="AP322" s="6">
        <v>2.29</v>
      </c>
      <c r="AQ322" s="6" t="s">
        <v>26</v>
      </c>
    </row>
    <row r="323" spans="2:43" ht="26" customHeight="1" x14ac:dyDescent="0.15">
      <c r="B323" s="67" t="s">
        <v>311</v>
      </c>
      <c r="C323" s="68"/>
      <c r="D323" s="99" t="str">
        <f t="shared" si="15"/>
        <v>No</v>
      </c>
      <c r="E323" s="109">
        <f t="shared" si="16"/>
        <v>2.0499999999999998</v>
      </c>
      <c r="F323" s="101" t="s">
        <v>444</v>
      </c>
      <c r="G323" s="101" t="s">
        <v>444</v>
      </c>
      <c r="H323" s="101" t="s">
        <v>444</v>
      </c>
      <c r="I323" s="101" t="s">
        <v>444</v>
      </c>
      <c r="J323" s="101" t="s">
        <v>444</v>
      </c>
      <c r="K323" s="101" t="s">
        <v>444</v>
      </c>
      <c r="O323" s="5">
        <v>2</v>
      </c>
      <c r="P323" s="6" t="s">
        <v>26</v>
      </c>
      <c r="R323" s="6">
        <v>1.82</v>
      </c>
      <c r="S323" s="6" t="s">
        <v>26</v>
      </c>
      <c r="U323" s="6">
        <v>1.85</v>
      </c>
      <c r="V323" s="6" t="s">
        <v>26</v>
      </c>
      <c r="X323" s="6">
        <v>1.9</v>
      </c>
      <c r="Y323" s="6" t="s">
        <v>26</v>
      </c>
      <c r="AA323" s="6">
        <v>1.9</v>
      </c>
      <c r="AB323" s="6" t="s">
        <v>26</v>
      </c>
      <c r="AD323" s="6">
        <v>1.96</v>
      </c>
      <c r="AE323" s="27" t="s">
        <v>26</v>
      </c>
      <c r="AG323" s="6">
        <v>1.89</v>
      </c>
      <c r="AH323" s="6" t="s">
        <v>26</v>
      </c>
      <c r="AJ323" s="29">
        <v>2.04</v>
      </c>
      <c r="AK323" s="41" t="s">
        <v>26</v>
      </c>
      <c r="AM323" s="29">
        <v>2.0499999999999998</v>
      </c>
      <c r="AN323" s="41" t="s">
        <v>26</v>
      </c>
      <c r="AP323" s="6">
        <v>2.0499999999999998</v>
      </c>
      <c r="AQ323" s="6" t="s">
        <v>26</v>
      </c>
    </row>
    <row r="324" spans="2:43" ht="26" customHeight="1" x14ac:dyDescent="0.15">
      <c r="B324" s="67" t="s">
        <v>312</v>
      </c>
      <c r="C324" s="68"/>
      <c r="D324" s="103" t="str">
        <f t="shared" si="15"/>
        <v>No</v>
      </c>
      <c r="E324" s="110">
        <f t="shared" si="16"/>
        <v>0.41</v>
      </c>
      <c r="F324" s="105" t="s">
        <v>444</v>
      </c>
      <c r="G324" s="105" t="s">
        <v>444</v>
      </c>
      <c r="H324" s="105" t="s">
        <v>444</v>
      </c>
      <c r="I324" s="105" t="s">
        <v>444</v>
      </c>
      <c r="J324" s="105" t="s">
        <v>444</v>
      </c>
      <c r="K324" s="105" t="s">
        <v>444</v>
      </c>
      <c r="O324" s="5">
        <v>0.4</v>
      </c>
      <c r="P324" s="6" t="s">
        <v>26</v>
      </c>
      <c r="R324" s="6">
        <v>0.36</v>
      </c>
      <c r="S324" s="6" t="s">
        <v>26</v>
      </c>
      <c r="U324" s="6">
        <v>0.37</v>
      </c>
      <c r="V324" s="6" t="s">
        <v>26</v>
      </c>
      <c r="X324" s="6">
        <v>0.38</v>
      </c>
      <c r="Y324" s="6" t="s">
        <v>26</v>
      </c>
      <c r="AA324" s="6">
        <v>0.38</v>
      </c>
      <c r="AB324" s="6" t="s">
        <v>26</v>
      </c>
      <c r="AD324" s="14">
        <v>0.39</v>
      </c>
      <c r="AE324" s="113"/>
      <c r="AG324" s="6">
        <v>0.38</v>
      </c>
      <c r="AH324" s="6" t="s">
        <v>26</v>
      </c>
      <c r="AJ324" s="30">
        <v>0.41</v>
      </c>
      <c r="AK324" s="42" t="s">
        <v>26</v>
      </c>
      <c r="AM324" s="30">
        <v>0.41</v>
      </c>
      <c r="AN324" s="42" t="s">
        <v>26</v>
      </c>
      <c r="AP324" s="6">
        <v>0.41</v>
      </c>
      <c r="AQ324" s="6" t="s">
        <v>26</v>
      </c>
    </row>
    <row r="326" spans="2:43" ht="14" x14ac:dyDescent="0.15">
      <c r="B326" s="94" t="s">
        <v>313</v>
      </c>
      <c r="C326" s="78"/>
      <c r="D326" s="79"/>
      <c r="E326" s="77"/>
      <c r="F326" s="79"/>
      <c r="G326" s="79"/>
      <c r="H326" s="80"/>
      <c r="I326" s="80"/>
      <c r="J326" s="80"/>
      <c r="K326" s="80"/>
      <c r="L326" s="81"/>
      <c r="M326" s="80"/>
      <c r="N326" s="81"/>
      <c r="O326" s="82"/>
      <c r="P326" s="77"/>
      <c r="Q326" s="77"/>
      <c r="R326" s="77"/>
      <c r="S326" s="77"/>
      <c r="T326" s="77"/>
      <c r="U326" s="77"/>
      <c r="V326" s="77"/>
      <c r="W326" s="77"/>
      <c r="X326" s="77"/>
      <c r="Y326" s="77"/>
      <c r="Z326" s="77"/>
      <c r="AA326" s="77"/>
      <c r="AB326" s="77"/>
      <c r="AC326" s="77"/>
      <c r="AD326" s="77"/>
      <c r="AE326" s="77"/>
      <c r="AG326" s="77"/>
      <c r="AH326" s="77"/>
      <c r="AI326" s="77"/>
      <c r="AJ326" s="77"/>
      <c r="AK326" s="77"/>
      <c r="AL326" s="77"/>
      <c r="AM326" s="77"/>
      <c r="AN326" s="77"/>
      <c r="AO326" s="77"/>
      <c r="AP326" s="77"/>
      <c r="AQ326" s="77"/>
    </row>
    <row r="327" spans="2:43" ht="0" hidden="1" customHeight="1" x14ac:dyDescent="0.15">
      <c r="B327" s="83" t="s">
        <v>314</v>
      </c>
      <c r="C327" s="83"/>
      <c r="E327" s="1"/>
    </row>
    <row r="328" spans="2:43" ht="18" customHeight="1" x14ac:dyDescent="0.15">
      <c r="B328" s="93" t="s">
        <v>315</v>
      </c>
      <c r="C328" s="83"/>
      <c r="E328" s="1"/>
    </row>
    <row r="329" spans="2:43" ht="18" customHeight="1" x14ac:dyDescent="0.15">
      <c r="B329" s="93" t="s">
        <v>316</v>
      </c>
      <c r="C329" s="83"/>
      <c r="E329" s="1"/>
    </row>
    <row r="330" spans="2:43" ht="18" customHeight="1" x14ac:dyDescent="0.15">
      <c r="B330" s="93" t="s">
        <v>317</v>
      </c>
      <c r="C330" s="83"/>
      <c r="E330" s="1"/>
    </row>
    <row r="331" spans="2:43" ht="18" customHeight="1" x14ac:dyDescent="0.15">
      <c r="B331" s="93" t="s">
        <v>314</v>
      </c>
      <c r="C331" s="83"/>
      <c r="E331" s="1"/>
    </row>
    <row r="332" spans="2:43" ht="18" customHeight="1" x14ac:dyDescent="0.15">
      <c r="B332" s="93" t="s">
        <v>315</v>
      </c>
      <c r="C332" s="83"/>
      <c r="E332" s="1"/>
    </row>
    <row r="333" spans="2:43" ht="18" customHeight="1" x14ac:dyDescent="0.15">
      <c r="B333" s="93" t="s">
        <v>322</v>
      </c>
      <c r="C333" s="83"/>
      <c r="E333" s="1"/>
    </row>
    <row r="334" spans="2:43" ht="18" customHeight="1" x14ac:dyDescent="0.15">
      <c r="B334" s="93" t="s">
        <v>326</v>
      </c>
      <c r="C334" s="83"/>
      <c r="E334" s="1"/>
    </row>
  </sheetData>
  <mergeCells count="370">
    <mergeCell ref="E77:E78"/>
    <mergeCell ref="E155:E156"/>
    <mergeCell ref="E193:E194"/>
    <mergeCell ref="E226:E227"/>
    <mergeCell ref="B238:B239"/>
    <mergeCell ref="B283:B284"/>
    <mergeCell ref="B14:B15"/>
    <mergeCell ref="B77:B78"/>
    <mergeCell ref="B155:B156"/>
    <mergeCell ref="D192:K192"/>
    <mergeCell ref="B193:B194"/>
    <mergeCell ref="D225:K225"/>
    <mergeCell ref="D237:K237"/>
    <mergeCell ref="B226:B227"/>
    <mergeCell ref="F283:H283"/>
    <mergeCell ref="I283:I284"/>
    <mergeCell ref="J283:J284"/>
    <mergeCell ref="K283:K284"/>
    <mergeCell ref="D154:K154"/>
    <mergeCell ref="D282:K282"/>
    <mergeCell ref="O77:P77"/>
    <mergeCell ref="X71:Y71"/>
    <mergeCell ref="X72:Y72"/>
    <mergeCell ref="E238:E239"/>
    <mergeCell ref="E283:E284"/>
    <mergeCell ref="O8:P8"/>
    <mergeCell ref="R8:S8"/>
    <mergeCell ref="U8:V8"/>
    <mergeCell ref="O7:P7"/>
    <mergeCell ref="R7:S7"/>
    <mergeCell ref="U7:V7"/>
    <mergeCell ref="O154:P154"/>
    <mergeCell ref="O155:P155"/>
    <mergeCell ref="O187:P187"/>
    <mergeCell ref="O188:P188"/>
    <mergeCell ref="O189:P189"/>
    <mergeCell ref="O190:P190"/>
    <mergeCell ref="O149:P149"/>
    <mergeCell ref="O150:P150"/>
    <mergeCell ref="O151:P151"/>
    <mergeCell ref="O152:P152"/>
    <mergeCell ref="O153:P153"/>
    <mergeCell ref="O223:P223"/>
    <mergeCell ref="O224:P224"/>
    <mergeCell ref="M4:AQ5"/>
    <mergeCell ref="D76:K76"/>
    <mergeCell ref="O71:P71"/>
    <mergeCell ref="O72:P72"/>
    <mergeCell ref="O73:P73"/>
    <mergeCell ref="O74:P74"/>
    <mergeCell ref="O75:P75"/>
    <mergeCell ref="O76:P76"/>
    <mergeCell ref="O12:P12"/>
    <mergeCell ref="R12:S12"/>
    <mergeCell ref="O13:P13"/>
    <mergeCell ref="R13:S13"/>
    <mergeCell ref="O14:P14"/>
    <mergeCell ref="R14:S14"/>
    <mergeCell ref="O232:P232"/>
    <mergeCell ref="O233:P233"/>
    <mergeCell ref="O191:P191"/>
    <mergeCell ref="O192:P192"/>
    <mergeCell ref="O193:P193"/>
    <mergeCell ref="O220:P220"/>
    <mergeCell ref="O221:P221"/>
    <mergeCell ref="O222:P222"/>
    <mergeCell ref="O278:P278"/>
    <mergeCell ref="O225:P225"/>
    <mergeCell ref="O226:P226"/>
    <mergeCell ref="O279:P279"/>
    <mergeCell ref="O280:P280"/>
    <mergeCell ref="O281:P281"/>
    <mergeCell ref="O282:P282"/>
    <mergeCell ref="O283:P283"/>
    <mergeCell ref="O234:P234"/>
    <mergeCell ref="O235:P235"/>
    <mergeCell ref="O236:P236"/>
    <mergeCell ref="O237:P237"/>
    <mergeCell ref="O238:P238"/>
    <mergeCell ref="O277:P277"/>
    <mergeCell ref="X73:Y73"/>
    <mergeCell ref="X74:Y74"/>
    <mergeCell ref="X8:Y8"/>
    <mergeCell ref="X9:Y9"/>
    <mergeCell ref="X10:Y10"/>
    <mergeCell ref="X11:Y11"/>
    <mergeCell ref="X12:Y12"/>
    <mergeCell ref="X7:Y7"/>
    <mergeCell ref="X152:Y152"/>
    <mergeCell ref="X153:Y153"/>
    <mergeCell ref="X154:Y154"/>
    <mergeCell ref="X155:Y155"/>
    <mergeCell ref="X187:Y187"/>
    <mergeCell ref="X188:Y188"/>
    <mergeCell ref="X75:Y75"/>
    <mergeCell ref="X76:Y76"/>
    <mergeCell ref="X77:Y77"/>
    <mergeCell ref="X149:Y149"/>
    <mergeCell ref="X150:Y150"/>
    <mergeCell ref="X151:Y151"/>
    <mergeCell ref="X221:Y221"/>
    <mergeCell ref="X222:Y222"/>
    <mergeCell ref="X223:Y223"/>
    <mergeCell ref="X224:Y224"/>
    <mergeCell ref="X225:Y225"/>
    <mergeCell ref="X226:Y226"/>
    <mergeCell ref="X189:Y189"/>
    <mergeCell ref="X190:Y190"/>
    <mergeCell ref="X191:Y191"/>
    <mergeCell ref="X192:Y192"/>
    <mergeCell ref="X193:Y193"/>
    <mergeCell ref="X220:Y220"/>
    <mergeCell ref="X282:Y282"/>
    <mergeCell ref="X283:Y283"/>
    <mergeCell ref="X238:Y238"/>
    <mergeCell ref="X277:Y277"/>
    <mergeCell ref="X278:Y278"/>
    <mergeCell ref="X279:Y279"/>
    <mergeCell ref="X280:Y280"/>
    <mergeCell ref="X281:Y281"/>
    <mergeCell ref="X232:Y232"/>
    <mergeCell ref="X233:Y233"/>
    <mergeCell ref="X234:Y234"/>
    <mergeCell ref="X235:Y235"/>
    <mergeCell ref="X236:Y236"/>
    <mergeCell ref="X237:Y237"/>
    <mergeCell ref="AA283:AB283"/>
    <mergeCell ref="AA280:AB280"/>
    <mergeCell ref="AA281:AB281"/>
    <mergeCell ref="AA282:AB282"/>
    <mergeCell ref="AA226:AB226"/>
    <mergeCell ref="AA238:AB238"/>
    <mergeCell ref="AA236:AB236"/>
    <mergeCell ref="AA237:AB237"/>
    <mergeCell ref="AA155:AB155"/>
    <mergeCell ref="AA193:AB193"/>
    <mergeCell ref="AG75:AH75"/>
    <mergeCell ref="AG76:AH76"/>
    <mergeCell ref="AG8:AH8"/>
    <mergeCell ref="AG9:AH9"/>
    <mergeCell ref="AG10:AH10"/>
    <mergeCell ref="AG11:AH11"/>
    <mergeCell ref="AG12:AH12"/>
    <mergeCell ref="AG13:AH13"/>
    <mergeCell ref="AG14:AH14"/>
    <mergeCell ref="AG281:AH281"/>
    <mergeCell ref="AG282:AH282"/>
    <mergeCell ref="AG283:AH283"/>
    <mergeCell ref="AG234:AH234"/>
    <mergeCell ref="AG235:AH235"/>
    <mergeCell ref="AG236:AH236"/>
    <mergeCell ref="AG237:AH237"/>
    <mergeCell ref="AG238:AH238"/>
    <mergeCell ref="AG277:AH277"/>
    <mergeCell ref="AJ8:AK8"/>
    <mergeCell ref="AJ9:AK9"/>
    <mergeCell ref="AJ10:AK10"/>
    <mergeCell ref="AJ11:AK11"/>
    <mergeCell ref="AJ12:AK12"/>
    <mergeCell ref="AG278:AH278"/>
    <mergeCell ref="AG279:AH279"/>
    <mergeCell ref="AG280:AH280"/>
    <mergeCell ref="AG223:AH223"/>
    <mergeCell ref="AG224:AH224"/>
    <mergeCell ref="AG225:AH225"/>
    <mergeCell ref="AG226:AH226"/>
    <mergeCell ref="AG232:AH232"/>
    <mergeCell ref="AG233:AH233"/>
    <mergeCell ref="AG191:AH191"/>
    <mergeCell ref="AG192:AH192"/>
    <mergeCell ref="AG193:AH193"/>
    <mergeCell ref="AG220:AH220"/>
    <mergeCell ref="AG221:AH221"/>
    <mergeCell ref="AG222:AH222"/>
    <mergeCell ref="AG154:AH154"/>
    <mergeCell ref="AG155:AH155"/>
    <mergeCell ref="AG187:AH187"/>
    <mergeCell ref="AJ75:AK75"/>
    <mergeCell ref="AJ76:AK76"/>
    <mergeCell ref="AJ77:AK77"/>
    <mergeCell ref="AJ149:AK149"/>
    <mergeCell ref="AJ150:AK150"/>
    <mergeCell ref="AJ151:AK151"/>
    <mergeCell ref="AJ13:AK13"/>
    <mergeCell ref="AJ14:AK14"/>
    <mergeCell ref="AJ71:AK71"/>
    <mergeCell ref="AJ72:AK72"/>
    <mergeCell ref="AJ73:AK73"/>
    <mergeCell ref="AJ74:AK74"/>
    <mergeCell ref="AJ189:AK189"/>
    <mergeCell ref="AJ190:AK190"/>
    <mergeCell ref="AJ191:AK191"/>
    <mergeCell ref="AJ192:AK192"/>
    <mergeCell ref="AJ193:AK193"/>
    <mergeCell ref="AJ220:AK220"/>
    <mergeCell ref="AJ152:AK152"/>
    <mergeCell ref="AJ153:AK153"/>
    <mergeCell ref="AJ154:AK154"/>
    <mergeCell ref="AJ155:AK155"/>
    <mergeCell ref="AJ187:AK187"/>
    <mergeCell ref="AJ188:AK188"/>
    <mergeCell ref="AJ234:AK234"/>
    <mergeCell ref="AJ235:AK235"/>
    <mergeCell ref="AJ236:AK236"/>
    <mergeCell ref="AJ237:AK237"/>
    <mergeCell ref="AJ221:AK221"/>
    <mergeCell ref="AJ222:AK222"/>
    <mergeCell ref="AJ223:AK223"/>
    <mergeCell ref="AJ224:AK224"/>
    <mergeCell ref="AJ225:AK225"/>
    <mergeCell ref="AJ226:AK226"/>
    <mergeCell ref="AM71:AN71"/>
    <mergeCell ref="AM72:AN72"/>
    <mergeCell ref="AM73:AN73"/>
    <mergeCell ref="AM74:AN74"/>
    <mergeCell ref="AM75:AN75"/>
    <mergeCell ref="AM76:AN76"/>
    <mergeCell ref="AJ282:AK282"/>
    <mergeCell ref="AJ283:AK283"/>
    <mergeCell ref="AM8:AN8"/>
    <mergeCell ref="AM9:AN9"/>
    <mergeCell ref="AM10:AN10"/>
    <mergeCell ref="AM11:AN11"/>
    <mergeCell ref="AM12:AN12"/>
    <mergeCell ref="AM13:AN13"/>
    <mergeCell ref="AM14:AN14"/>
    <mergeCell ref="AJ238:AK238"/>
    <mergeCell ref="AJ277:AK277"/>
    <mergeCell ref="AJ278:AK278"/>
    <mergeCell ref="AJ279:AK279"/>
    <mergeCell ref="AJ280:AK280"/>
    <mergeCell ref="AJ281:AK281"/>
    <mergeCell ref="AJ232:AK232"/>
    <mergeCell ref="AJ233:AK233"/>
    <mergeCell ref="AM188:AN188"/>
    <mergeCell ref="AM189:AN189"/>
    <mergeCell ref="AM190:AN190"/>
    <mergeCell ref="AM77:AN77"/>
    <mergeCell ref="AM149:AN149"/>
    <mergeCell ref="AM150:AN150"/>
    <mergeCell ref="AM151:AN151"/>
    <mergeCell ref="AM152:AN152"/>
    <mergeCell ref="AM153:AN153"/>
    <mergeCell ref="AM281:AN281"/>
    <mergeCell ref="AM193:AN193"/>
    <mergeCell ref="AM220:AN220"/>
    <mergeCell ref="AM221:AN221"/>
    <mergeCell ref="AM222:AN222"/>
    <mergeCell ref="AM154:AN154"/>
    <mergeCell ref="AM155:AN155"/>
    <mergeCell ref="AM187:AN187"/>
    <mergeCell ref="AM282:AN282"/>
    <mergeCell ref="AM283:AN283"/>
    <mergeCell ref="AM234:AN234"/>
    <mergeCell ref="AM235:AN235"/>
    <mergeCell ref="AM236:AN236"/>
    <mergeCell ref="AM237:AN237"/>
    <mergeCell ref="AM238:AN238"/>
    <mergeCell ref="AM277:AN277"/>
    <mergeCell ref="AP8:AQ8"/>
    <mergeCell ref="AP9:AQ9"/>
    <mergeCell ref="AP10:AQ10"/>
    <mergeCell ref="AP11:AQ11"/>
    <mergeCell ref="AP12:AQ12"/>
    <mergeCell ref="AM278:AN278"/>
    <mergeCell ref="AM279:AN279"/>
    <mergeCell ref="AM280:AN280"/>
    <mergeCell ref="AM223:AN223"/>
    <mergeCell ref="AM224:AN224"/>
    <mergeCell ref="AM225:AN225"/>
    <mergeCell ref="AM226:AN226"/>
    <mergeCell ref="AM232:AN232"/>
    <mergeCell ref="AM233:AN233"/>
    <mergeCell ref="AM191:AN191"/>
    <mergeCell ref="AM192:AN192"/>
    <mergeCell ref="AP75:AQ75"/>
    <mergeCell ref="AP76:AQ76"/>
    <mergeCell ref="AP77:AQ77"/>
    <mergeCell ref="AP149:AQ149"/>
    <mergeCell ref="AP150:AQ150"/>
    <mergeCell ref="AP151:AQ151"/>
    <mergeCell ref="AP13:AQ13"/>
    <mergeCell ref="AP14:AQ14"/>
    <mergeCell ref="AP71:AQ71"/>
    <mergeCell ref="AP72:AQ72"/>
    <mergeCell ref="AP73:AQ73"/>
    <mergeCell ref="AP74:AQ74"/>
    <mergeCell ref="AP190:AQ190"/>
    <mergeCell ref="AP191:AQ191"/>
    <mergeCell ref="AP192:AQ192"/>
    <mergeCell ref="AP193:AQ193"/>
    <mergeCell ref="AP220:AQ220"/>
    <mergeCell ref="AP152:AQ152"/>
    <mergeCell ref="AP153:AQ153"/>
    <mergeCell ref="AP154:AQ154"/>
    <mergeCell ref="AP155:AQ155"/>
    <mergeCell ref="AP187:AQ187"/>
    <mergeCell ref="AP188:AQ188"/>
    <mergeCell ref="AP282:AQ282"/>
    <mergeCell ref="AP283:AQ283"/>
    <mergeCell ref="D14:D15"/>
    <mergeCell ref="D77:D78"/>
    <mergeCell ref="AP238:AQ238"/>
    <mergeCell ref="AP277:AQ277"/>
    <mergeCell ref="AP278:AQ278"/>
    <mergeCell ref="AP279:AQ279"/>
    <mergeCell ref="AP280:AQ280"/>
    <mergeCell ref="AP281:AQ281"/>
    <mergeCell ref="AP232:AQ232"/>
    <mergeCell ref="AP233:AQ233"/>
    <mergeCell ref="AP234:AQ234"/>
    <mergeCell ref="AP235:AQ235"/>
    <mergeCell ref="AP236:AQ236"/>
    <mergeCell ref="AP237:AQ237"/>
    <mergeCell ref="AP221:AQ221"/>
    <mergeCell ref="AP222:AQ222"/>
    <mergeCell ref="AP223:AQ223"/>
    <mergeCell ref="AP224:AQ224"/>
    <mergeCell ref="D283:D284"/>
    <mergeCell ref="D226:D227"/>
    <mergeCell ref="F238:K238"/>
    <mergeCell ref="AP226:AQ226"/>
    <mergeCell ref="AJ7:AK7"/>
    <mergeCell ref="AM7:AN7"/>
    <mergeCell ref="AP7:AQ7"/>
    <mergeCell ref="D238:D239"/>
    <mergeCell ref="D193:D194"/>
    <mergeCell ref="D155:D156"/>
    <mergeCell ref="AP225:AQ225"/>
    <mergeCell ref="E14:E15"/>
    <mergeCell ref="U12:V12"/>
    <mergeCell ref="U11:V11"/>
    <mergeCell ref="AA11:AB11"/>
    <mergeCell ref="AA12:AB12"/>
    <mergeCell ref="AD12:AE12"/>
    <mergeCell ref="AD11:AE11"/>
    <mergeCell ref="AA7:AB7"/>
    <mergeCell ref="AD7:AE7"/>
    <mergeCell ref="X13:Y13"/>
    <mergeCell ref="X14:Y14"/>
    <mergeCell ref="O9:P9"/>
    <mergeCell ref="R9:S9"/>
    <mergeCell ref="O10:P10"/>
    <mergeCell ref="R10:S10"/>
    <mergeCell ref="O11:P11"/>
    <mergeCell ref="AP189:AQ189"/>
    <mergeCell ref="R11:S11"/>
    <mergeCell ref="D13:K13"/>
    <mergeCell ref="B221:K223"/>
    <mergeCell ref="F14:K14"/>
    <mergeCell ref="F77:K77"/>
    <mergeCell ref="F155:K155"/>
    <mergeCell ref="F193:K193"/>
    <mergeCell ref="F226:K226"/>
    <mergeCell ref="AG7:AH7"/>
    <mergeCell ref="AG188:AH188"/>
    <mergeCell ref="AG189:AH189"/>
    <mergeCell ref="AG190:AH190"/>
    <mergeCell ref="AG77:AH77"/>
    <mergeCell ref="AG149:AH149"/>
    <mergeCell ref="AG150:AH150"/>
    <mergeCell ref="AG151:AH151"/>
    <mergeCell ref="AG152:AH152"/>
    <mergeCell ref="AG153:AH153"/>
    <mergeCell ref="AA14:AB14"/>
    <mergeCell ref="AA77:AB77"/>
    <mergeCell ref="AG71:AH71"/>
    <mergeCell ref="AG72:AH72"/>
    <mergeCell ref="AG73:AH73"/>
    <mergeCell ref="AG74:AH74"/>
  </mergeCells>
  <conditionalFormatting sqref="D1:D7 D13:D69 D76:D147 D154:D185 D192:D218 D225:D230 D237:D276 D283:D1048576">
    <cfRule type="cellIs" dxfId="3" priority="46" operator="equal">
      <formula>"Yes"</formula>
    </cfRule>
  </conditionalFormatting>
  <conditionalFormatting sqref="P1:P3 S1:S3 V1:V3 Y1:Y3 AB1:AB3 AE1:AE3 AH1:AH3 AK1:AK3 AN1:AN3 AQ1:AQ3 P6 S6 V6 Y6 AB6 AE6 AH6 AK6 AN6 AQ6 O7 R7 U7 X7 AA7 AD7 AG7 AJ7 AM7 AP7 AB8:AB239 P8:P1048576 S8:S1048576 V8:V1048576 Y8:Y1048576 AE8:AE1048576 AH8:AH1048576 AK8:AK1048576 AN8:AN1048576 AQ8:AQ1048576 AA240:AB267 AA268:AA276 AB268:AB1048576">
    <cfRule type="cellIs" dxfId="2" priority="53" operator="equal">
      <formula>"J"</formula>
    </cfRule>
  </conditionalFormatting>
  <conditionalFormatting sqref="AC12">
    <cfRule type="cellIs" dxfId="1" priority="49" operator="equal">
      <formula>"J"</formula>
    </cfRule>
  </conditionalFormatting>
  <conditionalFormatting sqref="AF11:AF12">
    <cfRule type="cellIs" dxfId="0" priority="48" operator="equal">
      <formula>"J"</formula>
    </cfRule>
  </conditionalFormatting>
  <hyperlinks>
    <hyperlink ref="B2" r:id="rId1" xr:uid="{6A66DA70-B43F-354B-92BF-6D1EDFB63CFF}"/>
  </hyperlinks>
  <pageMargins left="0.7" right="0.7" top="0.75" bottom="0.75" header="0.3" footer="0.3"/>
  <pageSetup paperSize="9" fitToWidth="0" fitToHeight="0"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REPORTS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Pucillo</dc:creator>
  <cp:lastModifiedBy>Greg Pucillo</cp:lastModifiedBy>
  <dcterms:created xsi:type="dcterms:W3CDTF">2025-12-12T17:07:10Z</dcterms:created>
  <dcterms:modified xsi:type="dcterms:W3CDTF">2026-01-06T22:24:44Z</dcterms:modified>
</cp:coreProperties>
</file>